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23wszur\Desktop\Alicja 2026 r\7 P p-zaU 26 mat med. do dz. medycznego\"/>
    </mc:Choice>
  </mc:AlternateContent>
  <xr:revisionPtr revIDLastSave="0" documentId="13_ncr:1_{2D61F342-79F2-4503-957A-4D0683B40BD1}" xr6:coauthVersionLast="47" xr6:coauthVersionMax="47" xr10:uidLastSave="{00000000-0000-0000-0000-000000000000}"/>
  <bookViews>
    <workbookView xWindow="-120" yWindow="-120" windowWidth="29040" windowHeight="15720" xr2:uid="{00000000-000D-0000-FFFF-FFFF00000000}"/>
  </bookViews>
  <sheets>
    <sheet name="zad 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F10" i="1"/>
  <c r="H10" i="1" s="1"/>
  <c r="F11" i="1"/>
  <c r="F12" i="1"/>
  <c r="H12" i="1" s="1"/>
  <c r="F13" i="1"/>
  <c r="H13" i="1" s="1"/>
  <c r="F14" i="1"/>
  <c r="H14" i="1" s="1"/>
  <c r="F15" i="1"/>
  <c r="H15" i="1" s="1"/>
  <c r="F16" i="1"/>
  <c r="H16" i="1" s="1"/>
  <c r="F17" i="1"/>
  <c r="H17" i="1" s="1"/>
  <c r="F18" i="1"/>
  <c r="F19" i="1"/>
  <c r="F20" i="1"/>
  <c r="H20" i="1" s="1"/>
  <c r="F21" i="1"/>
  <c r="H21" i="1" s="1"/>
  <c r="F22" i="1"/>
  <c r="H22" i="1" s="1"/>
  <c r="F23" i="1"/>
  <c r="H23" i="1" s="1"/>
  <c r="F24" i="1"/>
  <c r="H24" i="1" s="1"/>
  <c r="F25" i="1"/>
  <c r="H25" i="1" s="1"/>
  <c r="F26" i="1"/>
  <c r="F27" i="1"/>
  <c r="F28" i="1"/>
  <c r="H28" i="1" s="1"/>
  <c r="F29" i="1"/>
  <c r="H29" i="1" s="1"/>
  <c r="F30" i="1"/>
  <c r="H30" i="1" s="1"/>
  <c r="F31" i="1"/>
  <c r="H31" i="1" s="1"/>
  <c r="F32" i="1"/>
  <c r="H32" i="1" s="1"/>
  <c r="F33" i="1"/>
  <c r="H33" i="1" s="1"/>
  <c r="F34" i="1"/>
  <c r="F35" i="1"/>
  <c r="F36" i="1"/>
  <c r="H36" i="1" s="1"/>
  <c r="F37" i="1"/>
  <c r="H37" i="1" s="1"/>
  <c r="F38" i="1"/>
  <c r="H38" i="1" s="1"/>
  <c r="F39" i="1"/>
  <c r="H39" i="1" s="1"/>
  <c r="F40" i="1"/>
  <c r="H40" i="1" s="1"/>
  <c r="F41" i="1"/>
  <c r="H41" i="1" s="1"/>
  <c r="F42" i="1"/>
  <c r="F43" i="1"/>
  <c r="F44" i="1"/>
  <c r="H44" i="1" s="1"/>
  <c r="F45" i="1"/>
  <c r="H45" i="1" s="1"/>
  <c r="F46" i="1"/>
  <c r="H46" i="1" s="1"/>
  <c r="F9" i="1"/>
  <c r="F47" i="1" s="1"/>
  <c r="H11" i="1"/>
  <c r="H18" i="1"/>
  <c r="H19" i="1"/>
  <c r="H26" i="1"/>
  <c r="H27" i="1"/>
  <c r="H34" i="1"/>
  <c r="H35" i="1"/>
  <c r="H42" i="1"/>
  <c r="H43" i="1"/>
  <c r="H9" i="1" l="1"/>
  <c r="H47" i="1" s="1"/>
</calcChain>
</file>

<file path=xl/sharedStrings.xml><?xml version="1.0" encoding="utf-8"?>
<sst xmlns="http://schemas.openxmlformats.org/spreadsheetml/2006/main" count="134" uniqueCount="100">
  <si>
    <t>…………………………</t>
  </si>
  <si>
    <t>Zestawienie asortymentowo-ilościowe</t>
  </si>
  <si>
    <t>lp</t>
  </si>
  <si>
    <t>nazwa</t>
  </si>
  <si>
    <t>jm</t>
  </si>
  <si>
    <t>Ilość</t>
  </si>
  <si>
    <t>Cena netto</t>
  </si>
  <si>
    <t>Wartość netto</t>
  </si>
  <si>
    <t>Vat kwota</t>
  </si>
  <si>
    <t>Wartość brutto</t>
  </si>
  <si>
    <t>szt</t>
  </si>
  <si>
    <t xml:space="preserve">termometr elektroniczny bezdotykowy na podczerwień do pomiaru temperatury na czole, podświetlany wyświetlacz cyfrowy LCD, zakres temepratury22,0 - 42,9 st C, oznaczenie CE na tabliczce znamionowej, </t>
  </si>
  <si>
    <t>SZT</t>
  </si>
  <si>
    <t>pulsoksymetr napalcowy Urządzenie posiada certyfikat CE dla urządzeń medycznych</t>
  </si>
  <si>
    <t>MANKIET DO APARATU RR automatycznego - mankiet jednożyłowy na rzep pasujący do aparatów automatycznych firmy Omron (model  M2) lub rónoważny: rozm. 22-42cm; wyrób medyczny - posiada oznakowanie CE</t>
  </si>
  <si>
    <t xml:space="preserve">zestaw wielorazowych wodoodpornych  4 szyn w różnych rozmiarach (1 szt. 100 x 11 cm, 1 szt. 50 x 11 cm, 2 szt. 5 x 11 cm)unieruchamaijących splint </t>
  </si>
  <si>
    <t>zestaw szyn próżniowych</t>
  </si>
  <si>
    <t>APARAT DO MIERZENIA CIŚNIENIA KRWI ZEGAROWY, Z MANKIETEM DO MIN. 40 CM. W ZESTAWIE STETOSKOP</t>
  </si>
  <si>
    <t>ZESTAWY DO NEBULIZACJI JEDNORAZOWEGO UŻYTKU; Uniwersalny zestaw do inhalacji, do inhalatorów, dla dorosłych z maską w rozmiarze L, z nebulizatorem i drenem bez DEHP.  Maska z gumką, z nebulizatorem i drenem łączy funkcje nebulizacji i tlenoterapii, umożliwiając jednoczesne podawanie leków wziewnych</t>
  </si>
  <si>
    <t>maska krtaniowa I-GEL rozmiar 2,3,4,5</t>
  </si>
  <si>
    <t>Elektrody EKG (opakowanie 50szt, mocowanie SNAP, dedykowana do aparatu głębokiej oscylacji)</t>
  </si>
  <si>
    <t>opakowanie</t>
  </si>
  <si>
    <t>Elektrody EKG (opakowanie 50szt, mocowanie SNAP)</t>
  </si>
  <si>
    <t>Elektrody EKG (opakowanie 50szt, mocowanie SNAP, dedykowana do nuromodulacji bezinwazyjnej)</t>
  </si>
  <si>
    <t>Elektrody 5x5cm Axelgaard UltraStim SNAP (4 sztuki w zestawie)</t>
  </si>
  <si>
    <t>zestaw</t>
  </si>
  <si>
    <t>Elektroda Bergoniego (gniazdo do podłączenia przewodu zakończonego wtykiem "banan"(4 mm)</t>
  </si>
  <si>
    <t>Pokrowiec wiskozowy do elektrody Bergoniego</t>
  </si>
  <si>
    <t>Pokrowiec wiskozowy 8x14 cm</t>
  </si>
  <si>
    <t>Pokrowiec wiskozowy 5x7 cm</t>
  </si>
  <si>
    <t>Maski / półmaski oddechowe do komory hiperbarycznej Barroxhbo Yaklaşım Makine Solo</t>
  </si>
  <si>
    <t>Przewód do elektrostymulacji cosmogamma</t>
  </si>
  <si>
    <t>Krem przewodzacy winback do terapii tecar 1000ml</t>
  </si>
  <si>
    <t>Zel do USG i UD 5l (bezbarwny, bezzapachowy)</t>
  </si>
  <si>
    <t>Kabel łączący aplikator z aparatem Deep Oscillation PHYSIOMED</t>
  </si>
  <si>
    <t>Przewód do Elektrod do BTL Smart Jasnoszary  z Wejściem USB</t>
  </si>
  <si>
    <t>Taca aluminiowa do fango (wymiary 400x600x20 mm)</t>
  </si>
  <si>
    <t>Maska do CellOxy 27 0021 (Maska oddechowa dla dorosłych, dwuportowa. Opakowanie zbiorcze 10 szt.)</t>
  </si>
  <si>
    <t>Talk kosmetyczny 100g (bezzapachowy)</t>
  </si>
  <si>
    <t>Ubrania do komory hiperbarycznej ( komplet bluza i spodnie, 100% bawełna rozmiary: 2 sztuki-L, 2 sztuki-XL)</t>
  </si>
  <si>
    <t>Młotek neurologiczny Buck</t>
  </si>
  <si>
    <t>Zestaw NESA KIT do aparatu NESA XSIGNAL (rekawiczki plus skarpetki, rozmiar: 2 komplety M, 2 komplety L, 2 komplety XL)</t>
  </si>
  <si>
    <t xml:space="preserve">Aquavibron zestaw </t>
  </si>
  <si>
    <t>Zestaw AMBU w walizce PCV, do resuscytacji dla dorosłych, jednorazowy (w zestawie : samorozprężalny worek(worek ambu) z zaworami, worek tlenowy z zaworem, cewnik tlenowy, maskę dla dzieci nr 3, maskę  dla dorosłych nr 5,  rurkę ustno-gardłową 60 mm,  rurkę ustno-gardłową 100mm, instrukcję obsługi, walizkę z przeźroczystego PCV)</t>
  </si>
  <si>
    <t>Przenośny zestaw pierwszej pomocy typ B w torbie lub plecaku (Wymiar: 54x34x11 cm, Zawartość: Opaska elastyczna 10 cm x 4 m sztuk 5, Opaska elastyczna 8 cm x 4 m sztuk 5, Bandaż dziany 10 cm x 4 m sztuk 3, Bandaż dziany 5 cm x 4 m sztuk 3, Opatrunek osobisty typu A sztuk 4, Kompres gazowy 9 x 9 cm sztuk 15, Kompres gazowy 1/2 m2 sztuk 4, Plaster z gazą 10 x 6 cm sztuk 10, Plaster z gazą 10 x 8 cm	10, Plaster z gazą 6 cm x 1 m	2, Plaster na szpuli 1,25 cm x 5 m	2, Plaster na szpuli 5 cm x 5 m sztuk 1, Chusty trójkątne sztuk 4, Opatrunek na oparzenia WaterJel mały 5 x 15 cm sztuk 2, Opatrunek na oparzenia WaterJel średni sztuk 1, Siatka opatrunkowa nr 3 sztuk 2, Siatka opatrunkowa nr 6 sztuk 2, Agrafka sztuk 6, Folia izotermiczna "Folia życia" sztuk 4, Rękawiczki ambulatoryjne (pary) sztuk 6, Nożyczki 1, Pęseta anatomiczna 9 cm sztuk 1, Szyna Kramera 60 x 8 cm sztuk 1, Maseczka do sztucznego oddychania sztuk 1, Maska pierwsza pomoc Pocket Mask sztuk 1, Kołnierz ortopedyczny regulowany 1, Płyn do odkażania rąk 100 ml sztuk 1, Chusteczki Leko – dezynfekcja sztuk 15, Zestaw do płukania oka sztuk 1, Skład 1, Instrukcja pierwszej pomocy kpl. 1)</t>
  </si>
  <si>
    <t>Ciśnieniomierz automatyczny naramienny (zasilanie bateryjne, baterie w zestawie, automatyczne wyłączanie, pamięć przynajmniej 10 ostatnich poamiarów, uniwersalny mankiet 22-40cm, wyświetlacz elektroniczny)</t>
  </si>
  <si>
    <t>Termometr do bezinwazyjnego pomiaru temperatury ciała i powierzchni (na podczerwień, baterie w zestawie, pomiar z odległości minimum 5cm)</t>
  </si>
  <si>
    <t>Zestaw wałek + półwałek rehabilitacyjny (wyamir 15x60, 12/18/60)</t>
  </si>
  <si>
    <t>Kliny rehabilitacyjne (wyamir 35x15x21)</t>
  </si>
  <si>
    <t>Dynamometr ręczny profesjonalny z bluetooth (do 130kg soły ścisku, pomiar maksymalnej wartości, średniej oraz ilości wykonanych ścisków)</t>
  </si>
  <si>
    <t>Sporządziła: Gabriela Drewniak, Marcin Łukasiewicz</t>
  </si>
  <si>
    <t>nazwa Wykonawcy</t>
  </si>
  <si>
    <t>cena, wartość w zł 0,00</t>
  </si>
  <si>
    <t>Wykonawca: elekroniczny podpis (zaufany, osobisty, kwalifikowany)</t>
  </si>
  <si>
    <t>Zadanie  Nr 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</si>
  <si>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</si>
  <si>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</si>
  <si>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</si>
  <si>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</si>
  <si>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</si>
  <si>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</si>
  <si>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</si>
  <si>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</si>
  <si>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</si>
  <si>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</si>
  <si>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</si>
  <si>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</si>
  <si>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</si>
  <si>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</si>
  <si>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</si>
  <si>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</si>
  <si>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</si>
  <si>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</si>
  <si>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</si>
  <si>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</si>
  <si>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</si>
  <si>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</si>
  <si>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</si>
  <si>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</si>
  <si>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</si>
  <si>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</si>
  <si>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</si>
  <si>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</si>
  <si>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</si>
  <si>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</si>
  <si>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</si>
  <si>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</si>
  <si>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</si>
  <si>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</si>
  <si>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</si>
  <si>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</si>
  <si>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</si>
  <si>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</si>
  <si>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Wycenił…............................</t>
  </si>
  <si>
    <t>…........................................................................</t>
  </si>
  <si>
    <r>
      <t xml:space="preserve">Nr sprawy: </t>
    </r>
    <r>
      <rPr>
        <b/>
        <sz val="11"/>
        <color theme="5"/>
        <rFont val="Arial"/>
        <family val="2"/>
        <charset val="238"/>
      </rPr>
      <t>przetarg podstawowy - postępowanie Nr 7/ P p-zaU / 26</t>
    </r>
  </si>
  <si>
    <t>Razem (przenieść do formularza ofertowego dla zad. nr 1</t>
  </si>
  <si>
    <r>
      <rPr>
        <b/>
        <sz val="11"/>
        <color rgb="FF000000"/>
        <rFont val="Arial"/>
        <family val="2"/>
        <charset val="238"/>
      </rPr>
      <t>Legalizowana</t>
    </r>
    <r>
      <rPr>
        <sz val="11"/>
        <color rgb="FF000000"/>
        <rFont val="Arial"/>
        <family val="2"/>
        <charset val="238"/>
      </rPr>
      <t xml:space="preserve"> Waga kolumnowa lekarska klasy III ze wzrostomierzem, Obciążenie max 300 kg, wzrostomierz 60-210 cm z pomiarem BMI i BSA oraz transmisją odczytu parametrów do komputera.trwała metalowa konstrukcja wagi z monolityczną podstawą uławiającą przenoszenie wagi, brak okablowania zewnętrznego między platformą wagową a panelem - miernikiem wagowym, dokładność 100 g w całym zakresie pomiaru, obciążenie maksymalne: 300 kg,
estetyczny i trwały wzrostomierz mierzący od 60 do 210 cm (w zestawie), Waga medyczna  posiada możliwość wyznaczania wskaźnika masy ciała BMI (Body Mass Index) przy wzroście powyżej 60 cm. Wskaźnik BMI jest wyznaczany po wpisaniu do wagi wartości wzrostu odczytanej ze wzrostomierza. Waga oblicza również BSA czyli powierzchnię ciała pacjenta , w zestawie zasilacz sieciowy, waga może również pracować na bateriach &gt; 12.000 pomiarów na jednym komplecie baterii.
Podłączenie do komputera przez standardowy przewód USB (w zestawie) pozwala na transmisję danych pomiarowych.  </t>
    </r>
  </si>
  <si>
    <t xml:space="preserve">APARAT DO POMIARU CIŚNIENIA KRWI AUTOMATYCZNY 
• wyświetlacz: cyfrowy, ciekłokrystaliczny
• metoda pomiarowa: metoda oscylometryczna
• zakres pomiarowy: ciśnienie krwi 0 - 299 mmHg; tętno 40 - 180 uderzeń/minutę
• pompowanie: automatyczne przy pomocy pompki elektrycznej
• wypuszczanie powietrza: automatyczne przez sterowany zawór spustowy
• zasilanie: 4 x 1.5V baterie alkaliczne typu AA i zasilacz w zestawie
• skład zestawu: mankiet, instrukcja obsługi, futerał, zestaw baterii, karta gwarancyjna oraz zasilacz </t>
  </si>
  <si>
    <t>Załącznik nr 3.1 do SWZ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</si>
</sst>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zł&quot;;[Red]#,##0.00&quot; zł&quot;"/>
  </numFmts>
  <fonts count="29">
    <font>
      <sz val="11"/>
      <color theme="1"/>
      <name val="Calibri"/>
      <family val="2"/>
      <scheme val="minor"/>
    </font>
    <font>
      <b/>
      <sz val="12"/>
      <color rgb="FF000000"/>
      <name val="Arial CE"/>
      <charset val="238"/>
    </font>
    <font>
      <sz val="9"/>
      <color rgb="FF000000"/>
      <name val="Arial CE1"/>
      <charset val="238"/>
    </font>
    <font>
      <sz val="12"/>
      <color rgb="FF000000"/>
      <name val="Arial CE1"/>
      <charset val="238"/>
    </font>
    <font>
      <sz val="10"/>
      <color rgb="FF000000"/>
      <name val="Arial CE1"/>
      <charset val="238"/>
    </font>
    <font>
      <b/>
      <sz val="11"/>
      <color rgb="FF000000"/>
      <name val="Arial CE"/>
      <charset val="238"/>
    </font>
    <font>
      <b/>
      <sz val="11"/>
      <color rgb="FF000000"/>
      <name val="Arial CE1"/>
      <charset val="238"/>
    </font>
    <font>
      <b/>
      <sz val="12"/>
      <color rgb="FF000000"/>
      <name val="Arial CE1"/>
      <charset val="238"/>
    </font>
    <font>
      <b/>
      <sz val="10"/>
      <color rgb="FF000000"/>
      <name val="Arial CE"/>
      <charset val="238"/>
    </font>
    <font>
      <sz val="10"/>
      <color rgb="FF000000"/>
      <name val="Arial CE"/>
      <charset val="238"/>
    </font>
    <font>
      <b/>
      <sz val="9"/>
      <color rgb="FF000000"/>
      <name val="Arial CE"/>
      <charset val="238"/>
    </font>
    <font>
      <b/>
      <sz val="8"/>
      <color rgb="FF000000"/>
      <name val="Arial CE"/>
      <charset val="238"/>
    </font>
    <font>
      <sz val="8"/>
      <color rgb="FF000000"/>
      <name val="Arial1"/>
      <charset val="238"/>
    </font>
    <font>
      <b/>
      <sz val="8"/>
      <color rgb="FF000000"/>
      <name val="Arial1"/>
      <charset val="238"/>
    </font>
    <font>
      <sz val="11"/>
      <color rgb="FF000000"/>
      <name val="Calibri"/>
      <family val="2"/>
      <charset val="238"/>
    </font>
    <font>
      <sz val="9"/>
      <color rgb="FF000000"/>
      <name val="Arial CE"/>
      <charset val="238"/>
    </font>
    <font>
      <sz val="9"/>
      <color theme="1"/>
      <name val="Calibri"/>
      <family val="2"/>
      <scheme val="minor"/>
    </font>
    <font>
      <sz val="9"/>
      <color rgb="FF000000"/>
      <name val="Arial1"/>
      <charset val="238"/>
    </font>
    <font>
      <b/>
      <sz val="9"/>
      <color rgb="FF000000"/>
      <name val="Arial CE1"/>
      <charset val="238"/>
    </font>
    <font>
      <b/>
      <sz val="11"/>
      <color theme="1"/>
      <name val="Arial"/>
      <family val="2"/>
      <charset val="238"/>
    </font>
    <font>
      <b/>
      <sz val="11"/>
      <color rgb="FF000000"/>
      <name val="Arial"/>
      <family val="2"/>
      <charset val="238"/>
    </font>
    <font>
      <sz val="8"/>
      <name val="Calibri"/>
      <family val="2"/>
      <scheme val="minor"/>
    </font>
    <font>
      <sz val="11"/>
      <color theme="1"/>
      <name val="Arial"/>
      <family val="2"/>
      <charset val="238"/>
    </font>
    <font>
      <sz val="11"/>
      <color rgb="FF000000"/>
      <name val="Arial"/>
      <family val="2"/>
      <charset val="238"/>
    </font>
    <font>
      <sz val="11"/>
      <color rgb="FF141414"/>
      <name val="Arial"/>
      <family val="2"/>
      <charset val="238"/>
    </font>
    <font>
      <sz val="11"/>
      <color theme="5"/>
      <name val="Calibri"/>
      <family val="2"/>
      <charset val="238"/>
      <scheme val="minor"/>
    </font>
    <font>
      <sz val="11"/>
      <color theme="5"/>
      <name val="Arial"/>
      <family val="2"/>
      <charset val="238"/>
    </font>
    <font>
      <b/>
      <sz val="11"/>
      <color theme="5"/>
      <name val="Arial"/>
      <family val="2"/>
      <charset val="238"/>
    </font>
    <font>
      <sz val="9"/>
      <color theme="5"/>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0" fontId="3" fillId="0" borderId="0" xfId="0" applyFont="1" applyAlignment="1">
      <alignment horizontal="center"/>
    </xf>
    <xf numFmtId="0" fontId="1" fillId="0" borderId="0" xfId="0" applyFont="1" applyAlignment="1">
      <alignment horizontal="center" wrapText="1"/>
    </xf>
    <xf numFmtId="0" fontId="4" fillId="0" borderId="0" xfId="0" applyFont="1" applyAlignment="1">
      <alignment horizontal="center"/>
    </xf>
    <xf numFmtId="2" fontId="1" fillId="0" borderId="0" xfId="0" applyNumberFormat="1" applyFont="1" applyAlignment="1">
      <alignment horizontal="center"/>
    </xf>
    <xf numFmtId="0" fontId="5" fillId="0" borderId="0" xfId="0" applyFont="1" applyAlignment="1">
      <alignment horizontal="center"/>
    </xf>
    <xf numFmtId="0" fontId="6" fillId="0" borderId="0" xfId="0" applyFont="1" applyAlignment="1">
      <alignment wrapText="1"/>
    </xf>
    <xf numFmtId="0" fontId="7" fillId="0" borderId="0" xfId="0" applyFont="1" applyAlignment="1">
      <alignment wrapText="1"/>
    </xf>
    <xf numFmtId="0" fontId="11" fillId="0" borderId="3" xfId="0" applyFont="1" applyBorder="1" applyAlignment="1">
      <alignment horizontal="center"/>
    </xf>
    <xf numFmtId="0" fontId="0" fillId="0" borderId="0" xfId="0" applyAlignment="1">
      <alignment horizontal="right"/>
    </xf>
    <xf numFmtId="0" fontId="11" fillId="0" borderId="1" xfId="0" applyFont="1" applyBorder="1" applyAlignment="1">
      <alignment horizontal="center"/>
    </xf>
    <xf numFmtId="0" fontId="0" fillId="0" borderId="0" xfId="0" applyAlignment="1">
      <alignment horizontal="center"/>
    </xf>
    <xf numFmtId="0" fontId="9" fillId="0" borderId="0" xfId="0" applyFont="1" applyAlignment="1">
      <alignment horizontal="center"/>
    </xf>
    <xf numFmtId="0" fontId="10" fillId="0" borderId="0" xfId="0" applyFont="1" applyAlignment="1">
      <alignment horizontal="center"/>
    </xf>
    <xf numFmtId="0" fontId="15" fillId="0" borderId="0" xfId="0" applyFont="1" applyAlignment="1">
      <alignment horizontal="center"/>
    </xf>
    <xf numFmtId="0" fontId="10" fillId="0" borderId="1"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xf>
    <xf numFmtId="0" fontId="11" fillId="0" borderId="2" xfId="0" applyFont="1" applyBorder="1" applyAlignment="1">
      <alignment horizontal="center"/>
    </xf>
    <xf numFmtId="0" fontId="10" fillId="0" borderId="1" xfId="0" applyFont="1" applyBorder="1" applyAlignment="1">
      <alignment horizontal="center"/>
    </xf>
    <xf numFmtId="2" fontId="9" fillId="0" borderId="0" xfId="0" applyNumberFormat="1" applyFont="1" applyAlignment="1">
      <alignment horizontal="center" vertical="center"/>
    </xf>
    <xf numFmtId="2" fontId="0" fillId="0" borderId="0" xfId="0" applyNumberFormat="1" applyAlignment="1">
      <alignment horizontal="center"/>
    </xf>
    <xf numFmtId="2" fontId="12" fillId="0" borderId="0" xfId="0" applyNumberFormat="1" applyFont="1" applyAlignment="1">
      <alignment horizontal="center" vertical="center"/>
    </xf>
    <xf numFmtId="0" fontId="18" fillId="0" borderId="0" xfId="0" applyFont="1" applyAlignment="1">
      <alignment horizontal="center"/>
    </xf>
    <xf numFmtId="2" fontId="13" fillId="0" borderId="0" xfId="0" applyNumberFormat="1" applyFont="1" applyAlignment="1">
      <alignment horizontal="center"/>
    </xf>
    <xf numFmtId="0" fontId="12" fillId="0" borderId="0" xfId="0" applyFont="1" applyAlignment="1">
      <alignment horizontal="center"/>
    </xf>
    <xf numFmtId="2" fontId="17" fillId="0" borderId="0" xfId="0" applyNumberFormat="1" applyFont="1" applyAlignment="1">
      <alignment horizontal="center"/>
    </xf>
    <xf numFmtId="164" fontId="14" fillId="0" borderId="0" xfId="0" applyNumberFormat="1" applyFont="1" applyAlignment="1">
      <alignment horizontal="center"/>
    </xf>
    <xf numFmtId="0" fontId="20" fillId="0" borderId="1" xfId="0" applyFont="1" applyBorder="1" applyAlignment="1">
      <alignment horizontal="center"/>
    </xf>
    <xf numFmtId="0" fontId="20" fillId="0" borderId="1" xfId="0" applyFont="1" applyBorder="1" applyAlignment="1">
      <alignment horizontal="center" vertical="center"/>
    </xf>
    <xf numFmtId="0" fontId="20" fillId="0" borderId="3" xfId="0" applyFont="1" applyBorder="1" applyAlignment="1">
      <alignment horizontal="center" wrapText="1"/>
    </xf>
    <xf numFmtId="2" fontId="20" fillId="0" borderId="1" xfId="0" applyNumberFormat="1" applyFont="1" applyBorder="1" applyAlignment="1">
      <alignment horizontal="center" wrapText="1"/>
    </xf>
    <xf numFmtId="0" fontId="20" fillId="0" borderId="2" xfId="0" applyFont="1" applyBorder="1" applyAlignment="1">
      <alignment horizontal="center" wrapText="1"/>
    </xf>
    <xf numFmtId="0" fontId="22" fillId="0" borderId="3" xfId="0" applyFont="1" applyBorder="1" applyAlignment="1">
      <alignment horizontal="right"/>
    </xf>
    <xf numFmtId="0" fontId="22" fillId="0" borderId="5" xfId="0" applyFont="1" applyBorder="1" applyAlignment="1">
      <alignment horizontal="center"/>
    </xf>
    <xf numFmtId="0" fontId="23" fillId="0" borderId="2" xfId="0" applyFont="1" applyBorder="1" applyAlignment="1">
      <alignment wrapText="1"/>
    </xf>
    <xf numFmtId="0" fontId="23" fillId="0" borderId="5" xfId="0" applyFont="1" applyBorder="1" applyAlignment="1">
      <alignment horizontal="center"/>
    </xf>
    <xf numFmtId="2" fontId="20" fillId="0" borderId="5" xfId="0" applyNumberFormat="1" applyFont="1" applyBorder="1" applyAlignment="1">
      <alignment horizontal="center"/>
    </xf>
    <xf numFmtId="2" fontId="23" fillId="0" borderId="5" xfId="0" applyNumberFormat="1" applyFont="1" applyBorder="1" applyAlignment="1">
      <alignment horizontal="center"/>
    </xf>
    <xf numFmtId="0" fontId="23" fillId="2" borderId="7" xfId="0" applyFont="1" applyFill="1" applyBorder="1" applyAlignment="1">
      <alignment wrapText="1"/>
    </xf>
    <xf numFmtId="0" fontId="23" fillId="0" borderId="5" xfId="0" applyFont="1" applyBorder="1" applyAlignment="1">
      <alignment horizontal="center" vertical="center"/>
    </xf>
    <xf numFmtId="0" fontId="22" fillId="0" borderId="7" xfId="0" applyFont="1" applyBorder="1" applyAlignment="1">
      <alignment wrapText="1"/>
    </xf>
    <xf numFmtId="0" fontId="23" fillId="0" borderId="0" xfId="0" applyFont="1" applyAlignment="1">
      <alignment horizontal="left" vertical="center" wrapText="1"/>
    </xf>
    <xf numFmtId="0" fontId="24" fillId="0" borderId="7" xfId="0" applyFont="1" applyBorder="1" applyAlignment="1">
      <alignment horizontal="left" vertical="center" wrapText="1" indent="1"/>
    </xf>
    <xf numFmtId="0" fontId="22" fillId="0" borderId="8" xfId="0" applyFont="1" applyBorder="1" applyAlignment="1">
      <alignment wrapText="1"/>
    </xf>
    <xf numFmtId="0" fontId="23" fillId="0" borderId="4" xfId="0" applyFont="1" applyBorder="1" applyAlignment="1">
      <alignment wrapText="1"/>
    </xf>
    <xf numFmtId="0" fontId="22" fillId="0" borderId="0" xfId="0" applyFont="1" applyAlignment="1">
      <alignment wrapText="1"/>
    </xf>
    <xf numFmtId="0" fontId="22" fillId="0" borderId="7" xfId="0" applyFont="1" applyBorder="1" applyAlignment="1">
      <alignment horizontal="justify" vertical="center"/>
    </xf>
    <xf numFmtId="0" fontId="23" fillId="2" borderId="7" xfId="0" applyFont="1" applyFill="1" applyBorder="1" applyAlignment="1">
      <alignment vertical="center" wrapText="1"/>
    </xf>
    <xf numFmtId="0" fontId="22" fillId="0" borderId="9" xfId="0" applyFont="1" applyBorder="1" applyAlignment="1">
      <alignment vertical="center" wrapText="1"/>
    </xf>
    <xf numFmtId="0" fontId="22" fillId="0" borderId="5" xfId="0" applyFont="1" applyBorder="1" applyAlignment="1">
      <alignment horizontal="center" vertical="center"/>
    </xf>
    <xf numFmtId="0" fontId="22" fillId="0" borderId="0" xfId="0" applyFont="1" applyAlignment="1">
      <alignment vertical="center"/>
    </xf>
    <xf numFmtId="0" fontId="22" fillId="0" borderId="7" xfId="0" applyFont="1" applyBorder="1" applyAlignment="1">
      <alignment vertical="center" wrapText="1"/>
    </xf>
    <xf numFmtId="0" fontId="19" fillId="0" borderId="5" xfId="0" applyFont="1" applyBorder="1" applyAlignment="1">
      <alignment wrapText="1"/>
    </xf>
    <xf numFmtId="0" fontId="22" fillId="0" borderId="3" xfId="0" applyFont="1" applyBorder="1" applyAlignment="1">
      <alignment horizontal="right" vertical="top"/>
    </xf>
    <xf numFmtId="0" fontId="22" fillId="0" borderId="3" xfId="0" applyFont="1" applyBorder="1" applyAlignment="1">
      <alignment horizontal="right" vertical="center"/>
    </xf>
    <xf numFmtId="0" fontId="22" fillId="0" borderId="1" xfId="0" applyFont="1" applyBorder="1" applyAlignment="1">
      <alignment horizontal="right"/>
    </xf>
    <xf numFmtId="0" fontId="22" fillId="0" borderId="8" xfId="0" applyFont="1" applyBorder="1" applyAlignment="1">
      <alignment vertical="center" wrapText="1"/>
    </xf>
    <xf numFmtId="0" fontId="23" fillId="0" borderId="6" xfId="0" applyFont="1" applyBorder="1" applyAlignment="1">
      <alignment horizontal="center" vertical="center"/>
    </xf>
    <xf numFmtId="0" fontId="22" fillId="0" borderId="7" xfId="0" applyFont="1" applyBorder="1" applyAlignment="1">
      <alignment horizontal="right"/>
    </xf>
    <xf numFmtId="0" fontId="23" fillId="0" borderId="9" xfId="0" applyFont="1" applyBorder="1" applyAlignment="1">
      <alignment horizontal="center" vertical="center"/>
    </xf>
    <xf numFmtId="2" fontId="20" fillId="0" borderId="9" xfId="0" applyNumberFormat="1" applyFont="1" applyBorder="1" applyAlignment="1">
      <alignment horizontal="center" vertical="center"/>
    </xf>
    <xf numFmtId="2" fontId="23" fillId="0" borderId="9" xfId="0" applyNumberFormat="1" applyFont="1" applyBorder="1" applyAlignment="1">
      <alignment horizontal="center"/>
    </xf>
    <xf numFmtId="2" fontId="20" fillId="0" borderId="11" xfId="0" applyNumberFormat="1" applyFont="1" applyBorder="1" applyAlignment="1">
      <alignment horizontal="center" vertical="center"/>
    </xf>
    <xf numFmtId="2" fontId="23" fillId="0" borderId="11" xfId="0" applyNumberFormat="1" applyFont="1" applyBorder="1" applyAlignment="1">
      <alignment horizontal="center" vertical="center"/>
    </xf>
    <xf numFmtId="0" fontId="25" fillId="0" borderId="0" xfId="0" applyFont="1"/>
    <xf numFmtId="0" fontId="26" fillId="0" borderId="0" xfId="0" applyFont="1" applyAlignment="1">
      <alignment vertical="center"/>
    </xf>
    <xf numFmtId="0" fontId="28" fillId="0" borderId="0" xfId="0" applyFont="1" applyAlignment="1">
      <alignment horizontal="center"/>
    </xf>
    <xf numFmtId="0" fontId="8" fillId="0" borderId="0" xfId="0" applyFont="1" applyAlignment="1">
      <alignment horizontal="center"/>
    </xf>
    <xf numFmtId="0" fontId="19" fillId="0" borderId="10" xfId="0" applyFon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zoomScaleNormal="100" workbookViewId="0">
      <selection activeCell="P10" sqref="O10:P10"/>
    </sheetView>
  </sheetViews>
  <sheetFormatPr defaultRowHeight="15"/>
  <cols>
    <col min="1" max="1" width="4.7109375" customWidth="1"/>
    <col min="2" max="2" width="61" customWidth="1"/>
    <col min="3" max="3" width="7.7109375" style="20" customWidth="1"/>
    <col min="4" max="4" width="8.7109375" style="20" customWidth="1"/>
    <col min="5" max="5" width="12.140625" style="14" customWidth="1"/>
    <col min="6" max="6" width="11.28515625" style="14" customWidth="1"/>
    <col min="7" max="7" width="12.140625" style="14" customWidth="1"/>
    <col min="8" max="8" width="12.140625" style="20" customWidth="1"/>
    <col min="9" max="9" width="10.28515625" customWidth="1"/>
    <col min="10" max="10" width="17.42578125" customWidth="1"/>
  </cols>
  <sheetData>
    <row r="1" spans="1:8" ht="15.75">
      <c r="A1" s="1"/>
      <c r="B1" s="2" t="s">
        <v>0</v>
      </c>
      <c r="C1" s="2"/>
      <c r="D1" s="2"/>
      <c r="E1" s="3"/>
      <c r="F1" s="2"/>
      <c r="G1" s="4"/>
    </row>
    <row r="2" spans="1:8" ht="15.75">
      <c r="A2" s="5"/>
      <c r="B2" s="6" t="s">
        <v>51</v>
      </c>
      <c r="C2" s="16"/>
      <c r="D2" s="16"/>
      <c r="E2" s="7"/>
      <c r="F2" s="1"/>
      <c r="G2" s="8" t="s">
        <v>99</v>
      </c>
    </row>
    <row r="3" spans="1:8" ht="15.75">
      <c r="A3" s="5"/>
      <c r="B3" s="8"/>
      <c r="C3" s="16"/>
      <c r="D3" s="16"/>
      <c r="E3" s="7"/>
      <c r="F3" s="1"/>
      <c r="G3" s="1"/>
    </row>
    <row r="4" spans="1:8" ht="15.75">
      <c r="A4" s="9"/>
      <c r="B4" s="10" t="s">
        <v>1</v>
      </c>
      <c r="C4" s="16"/>
      <c r="D4" s="16"/>
      <c r="E4" s="7"/>
      <c r="F4" s="1"/>
      <c r="G4" s="1"/>
    </row>
    <row r="5" spans="1:8">
      <c r="B5" s="71"/>
      <c r="C5" s="71"/>
      <c r="D5" s="17"/>
      <c r="E5" s="23"/>
      <c r="F5" s="15"/>
      <c r="G5" s="15"/>
    </row>
    <row r="6" spans="1:8">
      <c r="B6" s="72" t="s">
        <v>54</v>
      </c>
      <c r="C6" s="72"/>
      <c r="D6" s="72"/>
      <c r="E6" s="24"/>
      <c r="G6" s="14" t="s">
        <v>52</v>
      </c>
      <c r="H6" s="26"/>
    </row>
    <row r="7" spans="1:8" ht="30">
      <c r="A7" s="31" t="s">
        <v>2</v>
      </c>
      <c r="B7" s="31" t="s">
        <v>3</v>
      </c>
      <c r="C7" s="32" t="s">
        <v>4</v>
      </c>
      <c r="D7" s="32" t="s">
        <v>5</v>
      </c>
      <c r="E7" s="34" t="s">
        <v>6</v>
      </c>
      <c r="F7" s="35" t="s">
        <v>7</v>
      </c>
      <c r="G7" s="33" t="s">
        <v>8</v>
      </c>
      <c r="H7" s="33" t="s">
        <v>9</v>
      </c>
    </row>
    <row r="8" spans="1:8">
      <c r="A8" s="11"/>
      <c r="B8" s="11">
        <v>2</v>
      </c>
      <c r="C8" s="18">
        <v>3</v>
      </c>
      <c r="D8" s="22">
        <v>4</v>
      </c>
      <c r="E8" s="13">
        <v>5</v>
      </c>
      <c r="F8" s="21">
        <v>6</v>
      </c>
      <c r="G8" s="13">
        <v>8</v>
      </c>
      <c r="H8" s="22">
        <v>9</v>
      </c>
    </row>
    <row r="9" spans="1:8" ht="57.75">
      <c r="A9" s="36" t="s">
        <v>55</v>
      </c>
      <c r="B9" s="38" t="s">
        <v>14</v>
      </c>
      <c r="C9" s="39" t="s">
        <v>10</v>
      </c>
      <c r="D9" s="39">
        <v>3</v>
      </c>
      <c r="E9" s="41">
        <v>0</v>
      </c>
      <c r="F9" s="40">
        <f>PRODUCT(D9*E9)</f>
        <v>0</v>
      </c>
      <c r="G9" s="41">
        <f>PRODUCT(G98%)</f>
        <v>0</v>
      </c>
      <c r="H9" s="40">
        <f>SUM(F9,G9)</f>
        <v>0</v>
      </c>
    </row>
    <row r="10" spans="1:8" ht="57.75">
      <c r="A10" s="36" t="s">
        <v>56</v>
      </c>
      <c r="B10" s="42" t="s">
        <v>11</v>
      </c>
      <c r="C10" s="43" t="s">
        <v>10</v>
      </c>
      <c r="D10" s="43">
        <v>2</v>
      </c>
      <c r="E10" s="41">
        <v>0</v>
      </c>
      <c r="F10" s="40">
        <f t="shared" ref="F10:F46" si="0">PRODUCT(D10*E10)</f>
        <v>0</v>
      </c>
      <c r="G10" s="41">
        <v>0</v>
      </c>
      <c r="H10" s="40">
        <f t="shared" ref="H10:H46" si="1">SUM(F10,G10)</f>
        <v>0</v>
      </c>
    </row>
    <row r="11" spans="1:8" ht="29.25">
      <c r="A11" s="36" t="s">
        <v>57</v>
      </c>
      <c r="B11" s="44" t="s">
        <v>13</v>
      </c>
      <c r="C11" s="43" t="s">
        <v>10</v>
      </c>
      <c r="D11" s="43">
        <v>2</v>
      </c>
      <c r="E11" s="41">
        <v>0</v>
      </c>
      <c r="F11" s="40">
        <f t="shared" si="0"/>
        <v>0</v>
      </c>
      <c r="G11" s="41">
        <v>0</v>
      </c>
      <c r="H11" s="40">
        <f t="shared" si="1"/>
        <v>0</v>
      </c>
    </row>
    <row r="12" spans="1:8" ht="267" customHeight="1">
      <c r="A12" s="58" t="s">
        <v>58</v>
      </c>
      <c r="B12" s="45" t="s">
        <v>97</v>
      </c>
      <c r="C12" s="37" t="s">
        <v>10</v>
      </c>
      <c r="D12" s="37">
        <v>1</v>
      </c>
      <c r="E12" s="41">
        <v>0</v>
      </c>
      <c r="F12" s="40">
        <f t="shared" si="0"/>
        <v>0</v>
      </c>
      <c r="G12" s="41">
        <v>0</v>
      </c>
      <c r="H12" s="40">
        <f t="shared" si="1"/>
        <v>0</v>
      </c>
    </row>
    <row r="13" spans="1:8" ht="42.75">
      <c r="A13" s="36" t="s">
        <v>59</v>
      </c>
      <c r="B13" s="46" t="s">
        <v>15</v>
      </c>
      <c r="C13" s="43" t="s">
        <v>10</v>
      </c>
      <c r="D13" s="43">
        <v>2</v>
      </c>
      <c r="E13" s="41">
        <v>0</v>
      </c>
      <c r="F13" s="40">
        <f t="shared" si="0"/>
        <v>0</v>
      </c>
      <c r="G13" s="41">
        <v>0</v>
      </c>
      <c r="H13" s="40">
        <f t="shared" si="1"/>
        <v>0</v>
      </c>
    </row>
    <row r="14" spans="1:8">
      <c r="A14" s="36" t="s">
        <v>60</v>
      </c>
      <c r="B14" s="46" t="s">
        <v>16</v>
      </c>
      <c r="C14" s="43" t="s">
        <v>10</v>
      </c>
      <c r="D14" s="43">
        <v>1</v>
      </c>
      <c r="E14" s="41">
        <v>0</v>
      </c>
      <c r="F14" s="40">
        <f t="shared" si="0"/>
        <v>0</v>
      </c>
      <c r="G14" s="41">
        <v>0</v>
      </c>
      <c r="H14" s="40">
        <f t="shared" si="1"/>
        <v>0</v>
      </c>
    </row>
    <row r="15" spans="1:8">
      <c r="A15" s="36" t="s">
        <v>61</v>
      </c>
      <c r="B15" s="47" t="s">
        <v>19</v>
      </c>
      <c r="C15" s="43" t="s">
        <v>10</v>
      </c>
      <c r="D15" s="43">
        <v>8</v>
      </c>
      <c r="E15" s="41">
        <v>0</v>
      </c>
      <c r="F15" s="40">
        <f t="shared" si="0"/>
        <v>0</v>
      </c>
      <c r="G15" s="41">
        <v>0</v>
      </c>
      <c r="H15" s="40">
        <f t="shared" si="1"/>
        <v>0</v>
      </c>
    </row>
    <row r="16" spans="1:8" ht="86.25">
      <c r="A16" s="36" t="s">
        <v>62</v>
      </c>
      <c r="B16" s="44" t="s">
        <v>18</v>
      </c>
      <c r="C16" s="37" t="s">
        <v>12</v>
      </c>
      <c r="D16" s="37">
        <v>50</v>
      </c>
      <c r="E16" s="41">
        <v>0</v>
      </c>
      <c r="F16" s="40">
        <f t="shared" si="0"/>
        <v>0</v>
      </c>
      <c r="G16" s="41">
        <v>0</v>
      </c>
      <c r="H16" s="40">
        <f t="shared" si="1"/>
        <v>0</v>
      </c>
    </row>
    <row r="17" spans="1:8" ht="186">
      <c r="A17" s="57" t="s">
        <v>63</v>
      </c>
      <c r="B17" s="48" t="s">
        <v>98</v>
      </c>
      <c r="C17" s="37" t="s">
        <v>10</v>
      </c>
      <c r="D17" s="37">
        <v>5</v>
      </c>
      <c r="E17" s="41">
        <v>0</v>
      </c>
      <c r="F17" s="40">
        <f t="shared" si="0"/>
        <v>0</v>
      </c>
      <c r="G17" s="41">
        <v>0</v>
      </c>
      <c r="H17" s="40">
        <f t="shared" si="1"/>
        <v>0</v>
      </c>
    </row>
    <row r="18" spans="1:8" ht="29.25">
      <c r="A18" s="36" t="s">
        <v>64</v>
      </c>
      <c r="B18" s="49" t="s">
        <v>17</v>
      </c>
      <c r="C18" s="43" t="s">
        <v>10</v>
      </c>
      <c r="D18" s="43">
        <v>1</v>
      </c>
      <c r="E18" s="41">
        <v>0</v>
      </c>
      <c r="F18" s="40">
        <f t="shared" si="0"/>
        <v>0</v>
      </c>
      <c r="G18" s="41">
        <v>0</v>
      </c>
      <c r="H18" s="40">
        <f t="shared" si="1"/>
        <v>0</v>
      </c>
    </row>
    <row r="19" spans="1:8" ht="28.5">
      <c r="A19" s="36" t="s">
        <v>65</v>
      </c>
      <c r="B19" s="50" t="s">
        <v>20</v>
      </c>
      <c r="C19" s="39" t="s">
        <v>21</v>
      </c>
      <c r="D19" s="39">
        <v>2</v>
      </c>
      <c r="E19" s="41">
        <v>0</v>
      </c>
      <c r="F19" s="40">
        <f t="shared" si="0"/>
        <v>0</v>
      </c>
      <c r="G19" s="41">
        <v>0</v>
      </c>
      <c r="H19" s="40">
        <f t="shared" si="1"/>
        <v>0</v>
      </c>
    </row>
    <row r="20" spans="1:8">
      <c r="A20" s="36" t="s">
        <v>66</v>
      </c>
      <c r="B20" s="50" t="s">
        <v>22</v>
      </c>
      <c r="C20" s="39" t="s">
        <v>21</v>
      </c>
      <c r="D20" s="39">
        <v>2</v>
      </c>
      <c r="E20" s="41">
        <v>0</v>
      </c>
      <c r="F20" s="40">
        <f t="shared" si="0"/>
        <v>0</v>
      </c>
      <c r="G20" s="41">
        <v>0</v>
      </c>
      <c r="H20" s="40">
        <f t="shared" si="1"/>
        <v>0</v>
      </c>
    </row>
    <row r="21" spans="1:8" ht="28.5">
      <c r="A21" s="36" t="s">
        <v>67</v>
      </c>
      <c r="B21" s="50" t="s">
        <v>23</v>
      </c>
      <c r="C21" s="39" t="s">
        <v>21</v>
      </c>
      <c r="D21" s="39">
        <v>2</v>
      </c>
      <c r="E21" s="41">
        <v>0</v>
      </c>
      <c r="F21" s="40">
        <f t="shared" si="0"/>
        <v>0</v>
      </c>
      <c r="G21" s="41">
        <v>0</v>
      </c>
      <c r="H21" s="40">
        <f t="shared" si="1"/>
        <v>0</v>
      </c>
    </row>
    <row r="22" spans="1:8" ht="28.5">
      <c r="A22" s="36" t="s">
        <v>68</v>
      </c>
      <c r="B22" s="51" t="s">
        <v>24</v>
      </c>
      <c r="C22" s="43" t="s">
        <v>25</v>
      </c>
      <c r="D22" s="43">
        <v>15</v>
      </c>
      <c r="E22" s="41">
        <v>0</v>
      </c>
      <c r="F22" s="40">
        <f t="shared" si="0"/>
        <v>0</v>
      </c>
      <c r="G22" s="41">
        <v>0</v>
      </c>
      <c r="H22" s="40">
        <f t="shared" si="1"/>
        <v>0</v>
      </c>
    </row>
    <row r="23" spans="1:8" ht="28.5">
      <c r="A23" s="36" t="s">
        <v>69</v>
      </c>
      <c r="B23" s="52" t="s">
        <v>26</v>
      </c>
      <c r="C23" s="43" t="s">
        <v>10</v>
      </c>
      <c r="D23" s="53">
        <v>3</v>
      </c>
      <c r="E23" s="41">
        <v>0</v>
      </c>
      <c r="F23" s="40">
        <f t="shared" si="0"/>
        <v>0</v>
      </c>
      <c r="G23" s="41">
        <v>0</v>
      </c>
      <c r="H23" s="40">
        <f t="shared" si="1"/>
        <v>0</v>
      </c>
    </row>
    <row r="24" spans="1:8">
      <c r="A24" s="36" t="s">
        <v>70</v>
      </c>
      <c r="B24" s="54" t="s">
        <v>27</v>
      </c>
      <c r="C24" s="43" t="s">
        <v>10</v>
      </c>
      <c r="D24" s="53">
        <v>3</v>
      </c>
      <c r="E24" s="41">
        <v>0</v>
      </c>
      <c r="F24" s="40">
        <f t="shared" si="0"/>
        <v>0</v>
      </c>
      <c r="G24" s="41">
        <v>0</v>
      </c>
      <c r="H24" s="40">
        <f t="shared" si="1"/>
        <v>0</v>
      </c>
    </row>
    <row r="25" spans="1:8">
      <c r="A25" s="36" t="s">
        <v>71</v>
      </c>
      <c r="B25" s="55" t="s">
        <v>28</v>
      </c>
      <c r="C25" s="43" t="s">
        <v>10</v>
      </c>
      <c r="D25" s="43">
        <v>200</v>
      </c>
      <c r="E25" s="41">
        <v>0</v>
      </c>
      <c r="F25" s="40">
        <f t="shared" si="0"/>
        <v>0</v>
      </c>
      <c r="G25" s="41">
        <v>0</v>
      </c>
      <c r="H25" s="40">
        <f t="shared" si="1"/>
        <v>0</v>
      </c>
    </row>
    <row r="26" spans="1:8">
      <c r="A26" s="36" t="s">
        <v>72</v>
      </c>
      <c r="B26" s="55" t="s">
        <v>29</v>
      </c>
      <c r="C26" s="43" t="s">
        <v>10</v>
      </c>
      <c r="D26" s="43">
        <v>100</v>
      </c>
      <c r="E26" s="41">
        <v>0</v>
      </c>
      <c r="F26" s="40">
        <f t="shared" si="0"/>
        <v>0</v>
      </c>
      <c r="G26" s="41">
        <v>0</v>
      </c>
      <c r="H26" s="40">
        <f t="shared" si="1"/>
        <v>0</v>
      </c>
    </row>
    <row r="27" spans="1:8" ht="28.5">
      <c r="A27" s="36" t="s">
        <v>73</v>
      </c>
      <c r="B27" s="55" t="s">
        <v>30</v>
      </c>
      <c r="C27" s="43" t="s">
        <v>10</v>
      </c>
      <c r="D27" s="39">
        <v>12</v>
      </c>
      <c r="E27" s="41">
        <v>0</v>
      </c>
      <c r="F27" s="40">
        <f t="shared" si="0"/>
        <v>0</v>
      </c>
      <c r="G27" s="41">
        <v>0</v>
      </c>
      <c r="H27" s="40">
        <f t="shared" si="1"/>
        <v>0</v>
      </c>
    </row>
    <row r="28" spans="1:8">
      <c r="A28" s="36" t="s">
        <v>74</v>
      </c>
      <c r="B28" s="55" t="s">
        <v>31</v>
      </c>
      <c r="C28" s="43" t="s">
        <v>10</v>
      </c>
      <c r="D28" s="39">
        <v>10</v>
      </c>
      <c r="E28" s="41">
        <v>0</v>
      </c>
      <c r="F28" s="40">
        <f t="shared" si="0"/>
        <v>0</v>
      </c>
      <c r="G28" s="41">
        <v>0</v>
      </c>
      <c r="H28" s="40">
        <f t="shared" si="1"/>
        <v>0</v>
      </c>
    </row>
    <row r="29" spans="1:8">
      <c r="A29" s="36" t="s">
        <v>75</v>
      </c>
      <c r="B29" s="55" t="s">
        <v>32</v>
      </c>
      <c r="C29" s="43" t="s">
        <v>10</v>
      </c>
      <c r="D29" s="43">
        <v>2</v>
      </c>
      <c r="E29" s="41">
        <v>0</v>
      </c>
      <c r="F29" s="40">
        <f t="shared" si="0"/>
        <v>0</v>
      </c>
      <c r="G29" s="41">
        <v>0</v>
      </c>
      <c r="H29" s="40">
        <f t="shared" si="1"/>
        <v>0</v>
      </c>
    </row>
    <row r="30" spans="1:8">
      <c r="A30" s="36" t="s">
        <v>76</v>
      </c>
      <c r="B30" s="55" t="s">
        <v>33</v>
      </c>
      <c r="C30" s="43" t="s">
        <v>10</v>
      </c>
      <c r="D30" s="43">
        <v>5</v>
      </c>
      <c r="E30" s="41">
        <v>0</v>
      </c>
      <c r="F30" s="40">
        <f t="shared" si="0"/>
        <v>0</v>
      </c>
      <c r="G30" s="41">
        <v>0</v>
      </c>
      <c r="H30" s="40">
        <f t="shared" si="1"/>
        <v>0</v>
      </c>
    </row>
    <row r="31" spans="1:8" ht="28.5">
      <c r="A31" s="36" t="s">
        <v>77</v>
      </c>
      <c r="B31" s="55" t="s">
        <v>34</v>
      </c>
      <c r="C31" s="43" t="s">
        <v>10</v>
      </c>
      <c r="D31" s="43">
        <v>2</v>
      </c>
      <c r="E31" s="41">
        <v>0</v>
      </c>
      <c r="F31" s="40">
        <f t="shared" si="0"/>
        <v>0</v>
      </c>
      <c r="G31" s="41">
        <v>0</v>
      </c>
      <c r="H31" s="40">
        <f t="shared" si="1"/>
        <v>0</v>
      </c>
    </row>
    <row r="32" spans="1:8" ht="28.5">
      <c r="A32" s="36" t="s">
        <v>78</v>
      </c>
      <c r="B32" s="55" t="s">
        <v>35</v>
      </c>
      <c r="C32" s="43" t="s">
        <v>10</v>
      </c>
      <c r="D32" s="39">
        <v>6</v>
      </c>
      <c r="E32" s="41">
        <v>0</v>
      </c>
      <c r="F32" s="40">
        <f t="shared" si="0"/>
        <v>0</v>
      </c>
      <c r="G32" s="41">
        <v>0</v>
      </c>
      <c r="H32" s="40">
        <f t="shared" si="1"/>
        <v>0</v>
      </c>
    </row>
    <row r="33" spans="1:8">
      <c r="A33" s="36" t="s">
        <v>79</v>
      </c>
      <c r="B33" s="55" t="s">
        <v>36</v>
      </c>
      <c r="C33" s="43" t="s">
        <v>10</v>
      </c>
      <c r="D33" s="39">
        <v>10</v>
      </c>
      <c r="E33" s="41">
        <v>0</v>
      </c>
      <c r="F33" s="40">
        <f t="shared" si="0"/>
        <v>0</v>
      </c>
      <c r="G33" s="41">
        <v>0</v>
      </c>
      <c r="H33" s="40">
        <f t="shared" si="1"/>
        <v>0</v>
      </c>
    </row>
    <row r="34" spans="1:8" ht="28.5">
      <c r="A34" s="36" t="s">
        <v>80</v>
      </c>
      <c r="B34" s="55" t="s">
        <v>37</v>
      </c>
      <c r="C34" s="43" t="s">
        <v>10</v>
      </c>
      <c r="D34" s="43">
        <v>3</v>
      </c>
      <c r="E34" s="41">
        <v>0</v>
      </c>
      <c r="F34" s="40">
        <f t="shared" si="0"/>
        <v>0</v>
      </c>
      <c r="G34" s="41">
        <v>0</v>
      </c>
      <c r="H34" s="40">
        <f t="shared" si="1"/>
        <v>0</v>
      </c>
    </row>
    <row r="35" spans="1:8">
      <c r="A35" s="36" t="s">
        <v>81</v>
      </c>
      <c r="B35" s="55" t="s">
        <v>38</v>
      </c>
      <c r="C35" s="43" t="s">
        <v>10</v>
      </c>
      <c r="D35" s="43">
        <v>10</v>
      </c>
      <c r="E35" s="41">
        <v>0</v>
      </c>
      <c r="F35" s="40">
        <f t="shared" si="0"/>
        <v>0</v>
      </c>
      <c r="G35" s="41">
        <v>0</v>
      </c>
      <c r="H35" s="40">
        <f t="shared" si="1"/>
        <v>0</v>
      </c>
    </row>
    <row r="36" spans="1:8" ht="28.5">
      <c r="A36" s="36" t="s">
        <v>82</v>
      </c>
      <c r="B36" s="55" t="s">
        <v>39</v>
      </c>
      <c r="C36" s="43" t="s">
        <v>10</v>
      </c>
      <c r="D36" s="43">
        <v>4</v>
      </c>
      <c r="E36" s="41">
        <v>0</v>
      </c>
      <c r="F36" s="40">
        <f t="shared" si="0"/>
        <v>0</v>
      </c>
      <c r="G36" s="41">
        <v>0</v>
      </c>
      <c r="H36" s="40">
        <f t="shared" si="1"/>
        <v>0</v>
      </c>
    </row>
    <row r="37" spans="1:8">
      <c r="A37" s="36" t="s">
        <v>83</v>
      </c>
      <c r="B37" s="55" t="s">
        <v>40</v>
      </c>
      <c r="C37" s="43" t="s">
        <v>10</v>
      </c>
      <c r="D37" s="43">
        <v>4</v>
      </c>
      <c r="E37" s="41">
        <v>0</v>
      </c>
      <c r="F37" s="40">
        <f t="shared" si="0"/>
        <v>0</v>
      </c>
      <c r="G37" s="41">
        <v>0</v>
      </c>
      <c r="H37" s="40">
        <f t="shared" si="1"/>
        <v>0</v>
      </c>
    </row>
    <row r="38" spans="1:8" ht="28.5">
      <c r="A38" s="36" t="s">
        <v>84</v>
      </c>
      <c r="B38" s="55" t="s">
        <v>41</v>
      </c>
      <c r="C38" s="43" t="s">
        <v>10</v>
      </c>
      <c r="D38" s="39">
        <v>10</v>
      </c>
      <c r="E38" s="41">
        <v>0</v>
      </c>
      <c r="F38" s="40">
        <f t="shared" si="0"/>
        <v>0</v>
      </c>
      <c r="G38" s="41">
        <v>0</v>
      </c>
      <c r="H38" s="40">
        <f t="shared" si="1"/>
        <v>0</v>
      </c>
    </row>
    <row r="39" spans="1:8">
      <c r="A39" s="36" t="s">
        <v>85</v>
      </c>
      <c r="B39" s="55" t="s">
        <v>42</v>
      </c>
      <c r="C39" s="43" t="s">
        <v>10</v>
      </c>
      <c r="D39" s="39">
        <v>3</v>
      </c>
      <c r="E39" s="41">
        <v>0</v>
      </c>
      <c r="F39" s="40">
        <f t="shared" si="0"/>
        <v>0</v>
      </c>
      <c r="G39" s="41">
        <v>0</v>
      </c>
      <c r="H39" s="40">
        <f t="shared" si="1"/>
        <v>0</v>
      </c>
    </row>
    <row r="40" spans="1:8" ht="85.5">
      <c r="A40" s="36" t="s">
        <v>86</v>
      </c>
      <c r="B40" s="55" t="s">
        <v>43</v>
      </c>
      <c r="C40" s="43" t="s">
        <v>10</v>
      </c>
      <c r="D40" s="43">
        <v>6</v>
      </c>
      <c r="E40" s="41">
        <v>0</v>
      </c>
      <c r="F40" s="40">
        <f t="shared" si="0"/>
        <v>0</v>
      </c>
      <c r="G40" s="41">
        <v>0</v>
      </c>
      <c r="H40" s="40">
        <f t="shared" si="1"/>
        <v>0</v>
      </c>
    </row>
    <row r="41" spans="1:8" ht="285">
      <c r="A41" s="57" t="s">
        <v>87</v>
      </c>
      <c r="B41" s="55" t="s">
        <v>44</v>
      </c>
      <c r="C41" s="43" t="s">
        <v>10</v>
      </c>
      <c r="D41" s="43">
        <v>3</v>
      </c>
      <c r="E41" s="41">
        <v>0</v>
      </c>
      <c r="F41" s="40">
        <f t="shared" si="0"/>
        <v>0</v>
      </c>
      <c r="G41" s="41">
        <v>0</v>
      </c>
      <c r="H41" s="40">
        <f t="shared" si="1"/>
        <v>0</v>
      </c>
    </row>
    <row r="42" spans="1:8" ht="57">
      <c r="A42" s="36" t="s">
        <v>88</v>
      </c>
      <c r="B42" s="55" t="s">
        <v>45</v>
      </c>
      <c r="C42" s="43" t="s">
        <v>10</v>
      </c>
      <c r="D42" s="43">
        <v>2</v>
      </c>
      <c r="E42" s="41">
        <v>0</v>
      </c>
      <c r="F42" s="40">
        <f t="shared" si="0"/>
        <v>0</v>
      </c>
      <c r="G42" s="41">
        <v>0</v>
      </c>
      <c r="H42" s="40">
        <f t="shared" si="1"/>
        <v>0</v>
      </c>
    </row>
    <row r="43" spans="1:8" ht="42.75">
      <c r="A43" s="36" t="s">
        <v>89</v>
      </c>
      <c r="B43" s="55" t="s">
        <v>46</v>
      </c>
      <c r="C43" s="43" t="s">
        <v>10</v>
      </c>
      <c r="D43" s="43">
        <v>3</v>
      </c>
      <c r="E43" s="41">
        <v>0</v>
      </c>
      <c r="F43" s="40">
        <f t="shared" si="0"/>
        <v>0</v>
      </c>
      <c r="G43" s="41">
        <v>0</v>
      </c>
      <c r="H43" s="40">
        <f t="shared" si="1"/>
        <v>0</v>
      </c>
    </row>
    <row r="44" spans="1:8" ht="28.5">
      <c r="A44" s="36" t="s">
        <v>90</v>
      </c>
      <c r="B44" s="55" t="s">
        <v>47</v>
      </c>
      <c r="C44" s="43" t="s">
        <v>25</v>
      </c>
      <c r="D44" s="43">
        <v>3</v>
      </c>
      <c r="E44" s="41">
        <v>0</v>
      </c>
      <c r="F44" s="40">
        <f t="shared" si="0"/>
        <v>0</v>
      </c>
      <c r="G44" s="41">
        <v>0</v>
      </c>
      <c r="H44" s="40">
        <f t="shared" si="1"/>
        <v>0</v>
      </c>
    </row>
    <row r="45" spans="1:8">
      <c r="A45" s="36" t="s">
        <v>91</v>
      </c>
      <c r="B45" s="55" t="s">
        <v>48</v>
      </c>
      <c r="C45" s="43" t="s">
        <v>10</v>
      </c>
      <c r="D45" s="39">
        <v>7</v>
      </c>
      <c r="E45" s="41">
        <v>0</v>
      </c>
      <c r="F45" s="40">
        <f t="shared" si="0"/>
        <v>0</v>
      </c>
      <c r="G45" s="41">
        <v>0</v>
      </c>
      <c r="H45" s="40">
        <f t="shared" si="1"/>
        <v>0</v>
      </c>
    </row>
    <row r="46" spans="1:8" ht="42.75">
      <c r="A46" s="59" t="s">
        <v>92</v>
      </c>
      <c r="B46" s="60" t="s">
        <v>49</v>
      </c>
      <c r="C46" s="61" t="s">
        <v>10</v>
      </c>
      <c r="D46" s="61">
        <v>1</v>
      </c>
      <c r="E46" s="41">
        <v>0</v>
      </c>
      <c r="F46" s="40">
        <f t="shared" si="0"/>
        <v>0</v>
      </c>
      <c r="G46" s="41">
        <v>0</v>
      </c>
      <c r="H46" s="40">
        <f t="shared" si="1"/>
        <v>0</v>
      </c>
    </row>
    <row r="47" spans="1:8">
      <c r="A47" s="62"/>
      <c r="B47" s="56" t="s">
        <v>96</v>
      </c>
      <c r="C47" s="63"/>
      <c r="D47" s="63"/>
      <c r="E47" s="67"/>
      <c r="F47" s="64">
        <f>SUM(F9:F46)</f>
        <v>0</v>
      </c>
      <c r="G47" s="65"/>
      <c r="H47" s="66">
        <f>SUM(H9:H46)</f>
        <v>0</v>
      </c>
    </row>
    <row r="48" spans="1:8">
      <c r="A48" s="12"/>
      <c r="B48" t="s">
        <v>50</v>
      </c>
      <c r="C48" s="19"/>
      <c r="D48" s="19"/>
      <c r="E48" s="25"/>
      <c r="F48" s="27"/>
      <c r="G48" s="28"/>
      <c r="H48" s="29"/>
    </row>
    <row r="50" spans="2:6">
      <c r="B50" s="68" t="s">
        <v>93</v>
      </c>
      <c r="E50" s="24"/>
      <c r="F50" s="14" t="s">
        <v>94</v>
      </c>
    </row>
    <row r="51" spans="2:6">
      <c r="E51" s="24"/>
      <c r="F51" s="30" t="s">
        <v>53</v>
      </c>
    </row>
    <row r="52" spans="2:6">
      <c r="B52" s="69" t="s">
        <v>95</v>
      </c>
      <c r="E52" s="24"/>
    </row>
    <row r="55" spans="2:6">
      <c r="C55" s="70"/>
    </row>
  </sheetData>
  <mergeCells count="2">
    <mergeCell ref="B5:C5"/>
    <mergeCell ref="B6:D6"/>
  </mergeCells>
  <phoneticPr fontId="21" type="noConversion"/>
  <pageMargins left="0.70866141732283472" right="0.31496062992125984" top="0.35433070866141736" bottom="0.35433070866141736"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zad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23wszur</dc:creator>
  <cp:lastModifiedBy>23wszur</cp:lastModifiedBy>
  <cp:lastPrinted>2026-03-05T07:30:14Z</cp:lastPrinted>
  <dcterms:created xsi:type="dcterms:W3CDTF">2015-06-05T18:17:20Z</dcterms:created>
  <dcterms:modified xsi:type="dcterms:W3CDTF">2026-03-05T07:50:33Z</dcterms:modified>
</cp:coreProperties>
</file>