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wszur\Desktop\Alicja 2025\14 Pp p-zaU 25 elektr, sprzęt kuchenny\"/>
    </mc:Choice>
  </mc:AlternateContent>
  <xr:revisionPtr revIDLastSave="0" documentId="13_ncr:1_{C9A4505E-2C2F-479E-93C7-B1D8C4618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ob.sprz.kuch.2025" sheetId="2" r:id="rId1"/>
    <sheet name="Plan finans.2025" sheetId="6" state="hidden" r:id="rId2"/>
    <sheet name="usługa" sheetId="5" state="hidden" r:id="rId3"/>
    <sheet name="zmywarka do garów" sheetId="4" state="hidden" r:id="rId4"/>
    <sheet name="Sprzęt gastr.2025" sheetId="3" state="hidden" r:id="rId5"/>
  </sheets>
  <definedNames>
    <definedName name="_xlnm.Print_Area" localSheetId="0">Drob.sprz.kuch.2025!$A$1:$J$71</definedName>
  </definedNames>
  <calcPr calcId="191029"/>
</workbook>
</file>

<file path=xl/calcChain.xml><?xml version="1.0" encoding="utf-8"?>
<calcChain xmlns="http://schemas.openxmlformats.org/spreadsheetml/2006/main">
  <c r="F38" i="2" l="1"/>
  <c r="D12" i="6"/>
  <c r="G5" i="5"/>
  <c r="I5" i="5" s="1"/>
  <c r="I7" i="5" s="1"/>
  <c r="G6" i="5"/>
  <c r="I6" i="5"/>
  <c r="J6" i="5" s="1"/>
  <c r="F16" i="3"/>
  <c r="H16" i="3" s="1"/>
  <c r="I3" i="4"/>
  <c r="H3" i="4"/>
  <c r="F3" i="4"/>
  <c r="F24" i="2"/>
  <c r="H24" i="2" s="1"/>
  <c r="F20" i="3"/>
  <c r="H20" i="3" s="1"/>
  <c r="I20" i="3" s="1"/>
  <c r="F57" i="2"/>
  <c r="H57" i="2" s="1"/>
  <c r="I57" i="2" s="1"/>
  <c r="F42" i="2"/>
  <c r="H42" i="2" s="1"/>
  <c r="I42" i="2" s="1"/>
  <c r="F26" i="2"/>
  <c r="H26" i="2" s="1"/>
  <c r="I26" i="2" s="1"/>
  <c r="F21" i="3"/>
  <c r="H21" i="3" s="1"/>
  <c r="F33" i="2"/>
  <c r="H33" i="2" s="1"/>
  <c r="I33" i="2" s="1"/>
  <c r="F34" i="2"/>
  <c r="F19" i="3"/>
  <c r="G7" i="5" l="1"/>
  <c r="J5" i="5"/>
  <c r="J7" i="5" s="1"/>
  <c r="I16" i="3"/>
  <c r="I24" i="2"/>
  <c r="I21" i="3"/>
  <c r="H34" i="2"/>
  <c r="I34" i="2" s="1"/>
  <c r="H19" i="3"/>
  <c r="I19" i="3" s="1"/>
  <c r="F25" i="2"/>
  <c r="H25" i="2" s="1"/>
  <c r="F18" i="2"/>
  <c r="I25" i="2" l="1"/>
  <c r="H18" i="2"/>
  <c r="I18" i="2" s="1"/>
  <c r="F10" i="2"/>
  <c r="H10" i="2" s="1"/>
  <c r="I10" i="2" s="1"/>
  <c r="F12" i="2"/>
  <c r="H12" i="2" s="1"/>
  <c r="I12" i="2" s="1"/>
  <c r="F9" i="3"/>
  <c r="H9" i="3" s="1"/>
  <c r="F8" i="3"/>
  <c r="F15" i="3"/>
  <c r="H15" i="3" s="1"/>
  <c r="I15" i="3" s="1"/>
  <c r="F13" i="3"/>
  <c r="H13" i="3" s="1"/>
  <c r="I13" i="3" s="1"/>
  <c r="F11" i="3"/>
  <c r="H11" i="3" s="1"/>
  <c r="F14" i="3"/>
  <c r="F12" i="3"/>
  <c r="H12" i="3" s="1"/>
  <c r="I12" i="3" s="1"/>
  <c r="H8" i="3" l="1"/>
  <c r="I9" i="3"/>
  <c r="I11" i="3"/>
  <c r="H14" i="3"/>
  <c r="I14" i="3" s="1"/>
  <c r="I8" i="3" l="1"/>
  <c r="F18" i="3"/>
  <c r="F22" i="3"/>
  <c r="H18" i="3" l="1"/>
  <c r="I18" i="3" s="1"/>
  <c r="F54" i="2"/>
  <c r="F61" i="2"/>
  <c r="H61" i="2" s="1"/>
  <c r="I61" i="2" s="1"/>
  <c r="F58" i="2"/>
  <c r="H58" i="2" s="1"/>
  <c r="I58" i="2" s="1"/>
  <c r="F59" i="2"/>
  <c r="H59" i="2" s="1"/>
  <c r="F60" i="2"/>
  <c r="H60" i="2" s="1"/>
  <c r="F56" i="2"/>
  <c r="H56" i="2" s="1"/>
  <c r="I56" i="2" s="1"/>
  <c r="F55" i="2"/>
  <c r="H55" i="2" s="1"/>
  <c r="I55" i="2" s="1"/>
  <c r="F52" i="2"/>
  <c r="H52" i="2" s="1"/>
  <c r="I52" i="2" s="1"/>
  <c r="F51" i="2"/>
  <c r="H51" i="2" s="1"/>
  <c r="F53" i="2"/>
  <c r="F41" i="2"/>
  <c r="H41" i="2" s="1"/>
  <c r="I41" i="2" s="1"/>
  <c r="F40" i="2"/>
  <c r="H40" i="2" s="1"/>
  <c r="I40" i="2" s="1"/>
  <c r="F37" i="2"/>
  <c r="F36" i="2"/>
  <c r="F32" i="2"/>
  <c r="F16" i="2"/>
  <c r="H16" i="2" s="1"/>
  <c r="I16" i="2" s="1"/>
  <c r="F15" i="2"/>
  <c r="H15" i="2" s="1"/>
  <c r="I15" i="2" s="1"/>
  <c r="F22" i="2"/>
  <c r="F21" i="2"/>
  <c r="H21" i="2" s="1"/>
  <c r="F17" i="2"/>
  <c r="F11" i="2"/>
  <c r="H11" i="2" s="1"/>
  <c r="F13" i="2"/>
  <c r="F14" i="2"/>
  <c r="H14" i="2" s="1"/>
  <c r="F19" i="2"/>
  <c r="F20" i="2"/>
  <c r="F23" i="2"/>
  <c r="F27" i="2"/>
  <c r="F28" i="2"/>
  <c r="F29" i="2"/>
  <c r="H29" i="2" s="1"/>
  <c r="I29" i="2" s="1"/>
  <c r="F30" i="2"/>
  <c r="F31" i="2"/>
  <c r="F35" i="2"/>
  <c r="F39" i="2"/>
  <c r="H39" i="2" s="1"/>
  <c r="I39" i="2" s="1"/>
  <c r="F43" i="2"/>
  <c r="F44" i="2"/>
  <c r="F45" i="2"/>
  <c r="F46" i="2"/>
  <c r="F47" i="2"/>
  <c r="F48" i="2"/>
  <c r="F49" i="2"/>
  <c r="F50" i="2"/>
  <c r="F62" i="2"/>
  <c r="H62" i="2" s="1"/>
  <c r="I62" i="2" s="1"/>
  <c r="F63" i="2"/>
  <c r="F9" i="2"/>
  <c r="H22" i="3"/>
  <c r="I22" i="3" s="1"/>
  <c r="F10" i="3"/>
  <c r="F23" i="3" s="1"/>
  <c r="F17" i="3"/>
  <c r="F64" i="2" l="1"/>
  <c r="H10" i="3"/>
  <c r="H36" i="2"/>
  <c r="I36" i="2"/>
  <c r="H17" i="3"/>
  <c r="H54" i="2"/>
  <c r="I54" i="2" s="1"/>
  <c r="I60" i="2"/>
  <c r="I59" i="2"/>
  <c r="H53" i="2"/>
  <c r="I53" i="2" s="1"/>
  <c r="I51" i="2"/>
  <c r="H38" i="2"/>
  <c r="I38" i="2" s="1"/>
  <c r="H37" i="2"/>
  <c r="I37" i="2" s="1"/>
  <c r="H32" i="2"/>
  <c r="I32" i="2" s="1"/>
  <c r="H22" i="2"/>
  <c r="I22" i="2" s="1"/>
  <c r="I21" i="2"/>
  <c r="H17" i="2"/>
  <c r="H46" i="2"/>
  <c r="I46" i="2" s="1"/>
  <c r="H45" i="2"/>
  <c r="I45" i="2" s="1"/>
  <c r="H50" i="2"/>
  <c r="I50" i="2" s="1"/>
  <c r="H44" i="2"/>
  <c r="I44" i="2" s="1"/>
  <c r="H28" i="2"/>
  <c r="I28" i="2" s="1"/>
  <c r="H43" i="2"/>
  <c r="I43" i="2" s="1"/>
  <c r="H27" i="2"/>
  <c r="I27" i="2" s="1"/>
  <c r="H49" i="2"/>
  <c r="I49" i="2" s="1"/>
  <c r="H35" i="2"/>
  <c r="I35" i="2" s="1"/>
  <c r="H23" i="2"/>
  <c r="I23" i="2" s="1"/>
  <c r="H48" i="2"/>
  <c r="I48" i="2" s="1"/>
  <c r="H31" i="2"/>
  <c r="I31" i="2" s="1"/>
  <c r="H20" i="2"/>
  <c r="I20" i="2" s="1"/>
  <c r="H63" i="2"/>
  <c r="I63" i="2" s="1"/>
  <c r="H47" i="2"/>
  <c r="I47" i="2" s="1"/>
  <c r="H30" i="2"/>
  <c r="I30" i="2" s="1"/>
  <c r="H19" i="2"/>
  <c r="I19" i="2" s="1"/>
  <c r="I14" i="2"/>
  <c r="H13" i="2"/>
  <c r="I13" i="2" s="1"/>
  <c r="I11" i="2"/>
  <c r="H23" i="3" l="1"/>
  <c r="I17" i="2"/>
  <c r="I10" i="3"/>
  <c r="I17" i="3"/>
  <c r="H9" i="2"/>
  <c r="H64" i="2" s="1"/>
  <c r="I23" i="3" l="1"/>
  <c r="I9" i="2"/>
  <c r="I64" i="2" s="1"/>
</calcChain>
</file>

<file path=xl/sharedStrings.xml><?xml version="1.0" encoding="utf-8"?>
<sst xmlns="http://schemas.openxmlformats.org/spreadsheetml/2006/main" count="354" uniqueCount="217">
  <si>
    <t>Cena netto</t>
  </si>
  <si>
    <t>1.</t>
  </si>
  <si>
    <t>2.</t>
  </si>
  <si>
    <t>szt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</si>
  <si>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</si>
  <si>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</si>
  <si>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</si>
  <si>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</si>
  <si>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</si>
  <si>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</si>
  <si>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</si>
  <si>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</si>
  <si>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</si>
  <si>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18.</t>
  </si>
  <si>
    <t>19.</t>
  </si>
  <si>
    <t>20.</t>
  </si>
  <si>
    <t>21.</t>
  </si>
  <si>
    <t>22.</t>
  </si>
  <si>
    <t>23.</t>
  </si>
  <si>
    <t>24.</t>
  </si>
  <si>
    <t>25.</t>
  </si>
  <si>
    <t>28.</t>
  </si>
  <si>
    <t>29.</t>
  </si>
  <si>
    <t>30.</t>
  </si>
  <si>
    <t>33.</t>
  </si>
  <si>
    <t>40.</t>
  </si>
  <si>
    <t>Lp.</t>
  </si>
  <si>
    <t xml:space="preserve">Nazwa sprzętu i urządzeń </t>
  </si>
  <si>
    <t>jm</t>
  </si>
  <si>
    <t>ilość</t>
  </si>
  <si>
    <t>……………………………..</t>
  </si>
  <si>
    <t>wartość  netto</t>
  </si>
  <si>
    <t xml:space="preserve">wartość brutto </t>
  </si>
  <si>
    <t>cena, wartość w zł,00</t>
  </si>
  <si>
    <t>Razem</t>
  </si>
  <si>
    <t>VAT</t>
  </si>
  <si>
    <t>kwota VAT</t>
  </si>
  <si>
    <t>wartość brutto</t>
  </si>
  <si>
    <t>Vat</t>
  </si>
  <si>
    <t xml:space="preserve">kwota Vat </t>
  </si>
  <si>
    <t>kpl</t>
  </si>
  <si>
    <r>
      <t xml:space="preserve">Rózga - 12 wrzecion z uchwytem - </t>
    </r>
    <r>
      <rPr>
        <sz val="11"/>
        <rFont val="Arial"/>
        <family val="2"/>
        <charset val="238"/>
      </rPr>
      <t>posiadająca 12 elastycznych wrzecion, uchwyt wykonany z polipropylenu z zawieszką; grubość wrzeciona : 1,4 mm; długość - 300 mm</t>
    </r>
  </si>
  <si>
    <r>
      <t xml:space="preserve">Rózga - 12 wrzecion z uchwytem - </t>
    </r>
    <r>
      <rPr>
        <sz val="11"/>
        <rFont val="Arial"/>
        <family val="2"/>
        <charset val="238"/>
      </rPr>
      <t>posiadająca 12 elastycznych wrzecion, uchwyt wykonany z polipropylenu z zawieszką; grubość wrzeciona : 1,4 mm; długość - 350 mm</t>
    </r>
  </si>
  <si>
    <t>opak</t>
  </si>
  <si>
    <r>
      <rPr>
        <b/>
        <sz val="11"/>
        <color theme="1"/>
        <rFont val="Arial"/>
        <family val="2"/>
        <charset val="238"/>
      </rPr>
      <t>Kubek z białego szkła hartowanego z uszkiem, gładkie</t>
    </r>
    <r>
      <rPr>
        <sz val="11"/>
        <color theme="1"/>
        <rFont val="Arial"/>
        <family val="2"/>
        <charset val="238"/>
      </rPr>
      <t xml:space="preserve"> odporne na stłuczenia i obicia. Wysoka odporność na mycie w zmywarkach przemysłowych. Poj. 290 -320 ml, typu Arcoroc lub Trianon</t>
    </r>
  </si>
  <si>
    <r>
      <t xml:space="preserve">Łyżka do serwowania ze stali nierdzewnej - </t>
    </r>
    <r>
      <rPr>
        <sz val="11"/>
        <color theme="1"/>
        <rFont val="Czcionka tekstu podstawowego"/>
        <charset val="238"/>
      </rPr>
      <t>dlugość 32 cm; można myć w zmywarce</t>
    </r>
  </si>
  <si>
    <r>
      <t>Pojemnik gastronomiczny ze stali nierdzewnej GN 1/1 - H 20</t>
    </r>
    <r>
      <rPr>
        <sz val="11"/>
        <color theme="1"/>
        <rFont val="Czcionka tekstu podstawowego"/>
        <charset val="238"/>
      </rPr>
      <t xml:space="preserve"> </t>
    </r>
    <r>
      <rPr>
        <b/>
        <sz val="11"/>
        <color theme="1"/>
        <rFont val="Czcionka tekstu podstawowego"/>
        <charset val="238"/>
      </rPr>
      <t>mm</t>
    </r>
    <r>
      <rPr>
        <sz val="11"/>
        <color theme="1"/>
        <rFont val="Czcionka tekstu podstawowego"/>
        <charset val="238"/>
      </rPr>
      <t>, z wzmocnionymi narożnikami, można myć w zmywarce i sztaplować; zastosowanie w piecach konwekcyjnych, mroźniach, chłodniach i podgrzewaczach gastronomicznych; temperatura min -40</t>
    </r>
    <r>
      <rPr>
        <sz val="11"/>
        <color theme="1"/>
        <rFont val="Calibri"/>
        <family val="2"/>
        <charset val="238"/>
      </rPr>
      <t>⁰</t>
    </r>
    <r>
      <rPr>
        <sz val="11"/>
        <color theme="1"/>
        <rFont val="Czcionka tekstu podstawowego"/>
        <charset val="238"/>
      </rPr>
      <t>C, max 300</t>
    </r>
    <r>
      <rPr>
        <sz val="11"/>
        <color theme="1"/>
        <rFont val="Calibri"/>
        <family val="2"/>
        <charset val="238"/>
      </rPr>
      <t>⁰</t>
    </r>
    <r>
      <rPr>
        <sz val="11"/>
        <color theme="1"/>
        <rFont val="Czcionka tekstu podstawowego"/>
        <charset val="238"/>
      </rPr>
      <t>C; wysokość 65 mm; szerokosć 325 mm; długość 530 mm; w narożniku jest oznaczony rozmiar GN.</t>
    </r>
  </si>
  <si>
    <r>
      <t xml:space="preserve">Sito z podwójną siatką - </t>
    </r>
    <r>
      <rPr>
        <sz val="11"/>
        <rFont val="Arial"/>
        <family val="2"/>
        <charset val="238"/>
      </rPr>
      <t>wykonane ze stali nierdzewnej z drewnianym uchytem; gęstym sitkiem ze wspornikiem wzmacniającym; wymiary: średnica 350 mm</t>
    </r>
  </si>
  <si>
    <r>
      <t xml:space="preserve">Szczypce do serwowania - </t>
    </r>
    <r>
      <rPr>
        <sz val="11"/>
        <rFont val="Arial"/>
        <family val="2"/>
        <charset val="238"/>
      </rPr>
      <t>stal nierdzewna, długość 300 mm</t>
    </r>
  </si>
  <si>
    <r>
      <t xml:space="preserve">Talerz porcelanowy głęboki- </t>
    </r>
    <r>
      <rPr>
        <sz val="11"/>
        <color theme="1"/>
        <rFont val="Czcionka tekstu podstawowego"/>
        <charset val="238"/>
      </rPr>
      <t>z białego szkła hartowanego z delikatnym żłobieniem, odporne na stłuczenia i obicia, nadające się do mycia w zmywarkach przemysłowych, pojemność - 300 ml, wysokość - 35mm,średnica- 225mm, kolor biały, typu Trianon</t>
    </r>
  </si>
  <si>
    <r>
      <rPr>
        <b/>
        <sz val="11"/>
        <color indexed="8"/>
        <rFont val="Arial"/>
        <family val="2"/>
        <charset val="238"/>
      </rPr>
      <t>Talerze deserowe z</t>
    </r>
    <r>
      <rPr>
        <sz val="11"/>
        <color rgb="FF000000"/>
        <rFont val="Arial"/>
        <family val="2"/>
        <charset val="238"/>
      </rPr>
      <t xml:space="preserve"> białego szkła hartowanego z delikatnym żłobieniem, odporne na stłuczenia i obicia. Nadające się do myci</t>
    </r>
    <r>
      <rPr>
        <sz val="11"/>
        <color indexed="8"/>
        <rFont val="Arial"/>
        <family val="2"/>
        <charset val="238"/>
      </rPr>
      <t>a w zmywarkach przemysłowych. średnica 19,5 cmmm.Typu Trianon</t>
    </r>
  </si>
  <si>
    <r>
      <t xml:space="preserve">Termos transportowy ze stali nierdzewnej. Pojemność 10 l.             </t>
    </r>
    <r>
      <rPr>
        <sz val="11"/>
        <color theme="1"/>
        <rFont val="Czcionka tekstu podstawowego"/>
        <charset val="238"/>
      </rPr>
      <t>średnica - 330 mm, wysokość - 220 mm.- podwójna pokrywa z silikonową uszczelką, odporną na ścieranie, wyposażona w 6 zatrzasków; - podstawa z elastycznego tworzywa zabezpieczająca przed uszkodzeniami mechanicznymi termosów i podłogi;- zaopatrzony w wentyl odpowietrzający eliminujący podciśnienie; - ergonomiczne uchwyty transportowe; - + 2 szt uszczelki zapasowe;  podwójna pokrywa izolowana pianką z silikonową uszczelką odporna na ścieranie; KOLOR - INOX</t>
    </r>
  </si>
  <si>
    <r>
      <t xml:space="preserve">Nóż stołowy nierdzewny - </t>
    </r>
    <r>
      <rPr>
        <sz val="11"/>
        <color theme="1"/>
        <rFont val="Czcionka tekstu podstawowego"/>
        <charset val="238"/>
      </rPr>
      <t>nadający się do mycia w zmywarkachprzemysłowych; długość- 205 mm</t>
    </r>
  </si>
  <si>
    <t>44.</t>
  </si>
  <si>
    <t>45.</t>
  </si>
  <si>
    <t>48.</t>
  </si>
  <si>
    <t>49.</t>
  </si>
  <si>
    <r>
      <rPr>
        <b/>
        <sz val="11"/>
        <color theme="1"/>
        <rFont val="Czcionka tekstu podstawowego"/>
        <charset val="238"/>
      </rPr>
      <t>Wózek dwupółkowy</t>
    </r>
    <r>
      <rPr>
        <sz val="11"/>
        <color theme="1"/>
        <rFont val="Czcionka tekstu podstawowego"/>
        <charset val="238"/>
      </rPr>
      <t xml:space="preserve"> - wykonany ze stali nierdzewnej; wymiary: szerokość 86 cm x wysokosc 94 cm  x głębokosć 54 cm; max.udźwig na półkę 50 kg</t>
    </r>
  </si>
  <si>
    <r>
      <rPr>
        <b/>
        <sz val="11"/>
        <color theme="1"/>
        <rFont val="Czcionka tekstu podstawowego"/>
        <charset val="238"/>
      </rPr>
      <t xml:space="preserve">Wózek 3-półkowy </t>
    </r>
    <r>
      <rPr>
        <sz val="11"/>
        <color theme="1"/>
        <rFont val="Czcionka tekstu podstawowego"/>
        <charset val="238"/>
      </rPr>
      <t>- wykonany ze stali nierdzewnej, wysokość 92 cm; szerokosć 86 cm; głębokość 54 cm; nośność min.75 kg</t>
    </r>
  </si>
  <si>
    <r>
      <rPr>
        <b/>
        <sz val="11"/>
        <rFont val="Arial"/>
        <family val="2"/>
        <charset val="238"/>
      </rPr>
      <t>Zestaw 6 tarcz do szatkownicy - pasujący do Robot Coupe CL 50</t>
    </r>
    <r>
      <rPr>
        <sz val="11"/>
        <rFont val="Arial"/>
        <family val="2"/>
        <charset val="238"/>
      </rPr>
      <t xml:space="preserve"> - w skład zestawu wchodzą: plastry - 2 mm; plastry - 5 mm; wiórki - 1,5 mm; słupki - 2x10 mm; zestaw do kostek (tarcza tnąca 10 mm, sitka 10x10 mm)</t>
    </r>
  </si>
  <si>
    <r>
      <t xml:space="preserve">Termos transportowy ze stali nierdzewnej, kolor INOX. Pojemność 20 l. </t>
    </r>
    <r>
      <rPr>
        <sz val="11"/>
        <color theme="1"/>
        <rFont val="Czcionka tekstu podstawowego"/>
        <charset val="238"/>
      </rPr>
      <t>średnica - 330 mm, wysokość - 360 mm.- podwójna pokrywa z silikonową uszczelką, odporną na ścieranie, wyposażona w 6 zatrzasków;- podstawa z elastycznego tworzywa zabezpieczająca przed uszkodzeniami mechanicznymi termosów i podłogi;- zaopatrzony w wentyl odpowietrzający eliminujący podciśnienie;- ergonomiczne uchwyty transportowe; - + 2 szt uszczelki zapasowe;  podwójna pokrywa izolowana pianką z silikonową uszczelką odporna na ścieranie;</t>
    </r>
    <r>
      <rPr>
        <b/>
        <sz val="11"/>
        <color theme="1"/>
        <rFont val="Czcionka tekstu podstawowego"/>
        <charset val="238"/>
      </rPr>
      <t xml:space="preserve"> </t>
    </r>
  </si>
  <si>
    <r>
      <t xml:space="preserve">Termos transportowy ze stali nierdzewnej, kolor INOX. Pojemność 15 l. </t>
    </r>
    <r>
      <rPr>
        <sz val="11"/>
        <color theme="1"/>
        <rFont val="Czcionka tekstu podstawowego"/>
        <charset val="238"/>
      </rPr>
      <t>średnica - 300 mm, wysokość - 230 mm.- podwójna pokrywa z silikonową uszczelką, odporną na ścieranie, wyposażona w 6 zatrzasków;- podstawa z elastycznego tworzywa zabezpieczająca przed uszkodzeniami mechanicznymi termosów i podłogi;- zaopatrzony w wentyl odpowietrzający eliminujący podciśnienie;- ergonomiczne uchwyty transportowe; - + 2 szt uszczelki zapasowe;  podwójna pokrywa izolowana pianką z silikonową uszczelką odporna na ścieranie;</t>
    </r>
    <r>
      <rPr>
        <b/>
        <sz val="11"/>
        <color theme="1"/>
        <rFont val="Czcionka tekstu podstawowego"/>
        <charset val="238"/>
      </rPr>
      <t xml:space="preserve"> </t>
    </r>
  </si>
  <si>
    <r>
      <t xml:space="preserve">Termos transportowy ze stali nierdzewnej, kolor INOX. Pojemność 25l. </t>
    </r>
    <r>
      <rPr>
        <sz val="11"/>
        <color theme="1"/>
        <rFont val="Czcionka tekstu podstawowego"/>
        <charset val="238"/>
      </rPr>
      <t>średnica - 330 mm, wysokość - 440 mm.- podwójna pokrywa z silikonową uszczelką, odporną na ścieranie, wyposażona w 6 zatrzasków;- podstawa z elastycznego tworzywa zabezpieczająca przed uszkodzeniami mechanicznymi termosów i podłogi;- zaopatrzony w wentyl odpowietrzający eliminujący podciśnienie;- ergonomiczne uchwyty transportowe; - + 2 szt uszczelki zapasowe;  podwójna pokrywa izolowana pianką z silikonową uszczelką odporna na ścieranie;</t>
    </r>
    <r>
      <rPr>
        <b/>
        <sz val="11"/>
        <color theme="1"/>
        <rFont val="Czcionka tekstu podstawowego"/>
        <charset val="238"/>
      </rPr>
      <t xml:space="preserve"> </t>
    </r>
  </si>
  <si>
    <r>
      <t xml:space="preserve">Regał magazynowy 5 - półkowy - perforowany- </t>
    </r>
    <r>
      <rPr>
        <sz val="11"/>
        <rFont val="Arial"/>
        <family val="2"/>
        <charset val="238"/>
      </rPr>
      <t>solidna konstrukcja, poprzeczki wzmacniające pod każdą półką - nośność pojedyńczej półki min.225 kg. Półki wykonane z pełnej ocynkowanej blachy o grubości min.1 mm. Stopki z tworzywa chroniące podłogę przed zarysowaniem, rdzewieniem. Wymiary: 180(200) x 110 x 50</t>
    </r>
  </si>
  <si>
    <r>
      <t>Regał magazynowy, metalowy - 4 półkowy - całkowita nośność - 200 kg, wykonany ze stali nierdzewnej</t>
    </r>
    <r>
      <rPr>
        <sz val="11"/>
        <rFont val="Arial"/>
        <family val="2"/>
        <charset val="238"/>
      </rPr>
      <t xml:space="preserve">. Nośność jednej półki - 50 kg, szerokość jednej półki - 600 mm.Stopki z tworzywa chroniące podłogę przed zarysowaniem, rdzewieniem. Wymiary:60 x 60 x 180 cm </t>
    </r>
  </si>
  <si>
    <r>
      <t xml:space="preserve">Obieraczka do ziemniaków - </t>
    </r>
    <r>
      <rPr>
        <sz val="11"/>
        <color theme="1"/>
        <rFont val="Czcionka tekstu podstawowego"/>
        <charset val="238"/>
      </rPr>
      <t xml:space="preserve">profesjonalna, wymiary: 748 x 604 x 972 mm; Pojemność: Maksymalnie 30 kg na 1 cykl.  o wydajności: Do 600 kg/godz.  Wykonana z trwałej stali nierdzewnej, gwarantującej długą żywotność produktu; Płyta czyszcząca: Pokryta materiałem karborundowym, z 3x większą ilością materiału niż w innych produktach. Łatwa konserwacja: Brak konieczności stosowania karborundu na bokach obieraczki, co upraszcza konserwację. gwarancja od porducenta nie mnniej niż 2 lata
</t>
    </r>
  </si>
  <si>
    <r>
      <t xml:space="preserve">Krajalnica do wędlin i serów - Ma-Ga 613 p premium- </t>
    </r>
    <r>
      <rPr>
        <sz val="11"/>
        <color theme="1"/>
        <rFont val="Czcionka tekstu podstawowego"/>
        <charset val="238"/>
      </rPr>
      <t>wykonana ze stali nierdzewnej i aluminium;krajalnica zwbudowaną ostrzałką, posiadający solidny, twardy nóż chromowo - niklowy o średnicy 330 mm, pokryty anodą; specjalna konstrukcja stołu, większy stół podawczy, mocniejszy silnik; gwarancja od producenta nie mnie niż 2 lata</t>
    </r>
  </si>
  <si>
    <r>
      <t xml:space="preserve">Mikser planetarny (Miesiarka planetarna) -pojemność 25 litrów, </t>
    </r>
    <r>
      <rPr>
        <sz val="11"/>
        <color theme="1"/>
        <rFont val="Czcionka tekstu podstawowego"/>
        <charset val="238"/>
      </rPr>
      <t>wykonany ze stali nierdzewnej. o ruchomych ramionach, posiadająca osłonę bezpieczeństwa, podstawa stalowa malowana proszkowo. Wymiary: - długość - 550 mm; szerokość - 450 mm; wysokość - 900 mm; średnica - 362 mm; moc całkowita - 1.5 kW; napięcie - 230 V; zasilanie - elektryczne. W komplecie: dzieża o pojemności 25 litrów; zestaw trzech końcówek;   Gwarancja od producenta nie mnie niż 2 lata</t>
    </r>
  </si>
  <si>
    <t>7.</t>
  </si>
  <si>
    <r>
      <t xml:space="preserve">Zamrażarka skrzyniowa - </t>
    </r>
    <r>
      <rPr>
        <sz val="11"/>
        <color theme="1"/>
        <rFont val="Czcionka tekstu podstawowego"/>
        <charset val="238"/>
      </rPr>
      <t>Stalgast model 883501; szerokość: 1660 mm; głębokość: 790 mm; wyskość: 825 mm; czynnik cjhłodniczy R600a/100g;pojemność 488 litrów; gwarancja od producenta, nie mniej niż 2 lata</t>
    </r>
  </si>
  <si>
    <r>
      <t xml:space="preserve">Krajalnica do wędlin i serów Ohaus- Stalgast 722130- </t>
    </r>
    <r>
      <rPr>
        <sz val="11"/>
        <color theme="1"/>
        <rFont val="Czcionka tekstu podstawowego"/>
        <charset val="238"/>
      </rPr>
      <t>wykonana ze stali nierdzewnej i aluminium;krajalnica z ostrzałką, posiadający solidny, twardy nóż chromowo - niklowy o średnicy 300 mm; wymiary: długość: 640 mm; szerokość; 610 mm; wysokość: 510 mm; maksymalna grubość plastrów: 13 mm; moc całkowita; 0.16 kW; napięcie; 230 V zasilanie elektryczne; demontowany wózek ułatwiający czyszczenie; gwarancja od producenta nie mniej niż 2 lata</t>
    </r>
  </si>
  <si>
    <r>
      <t xml:space="preserve">Pralka wolnostojąca -  </t>
    </r>
    <r>
      <rPr>
        <sz val="11"/>
        <color theme="1"/>
        <rFont val="Czcionka tekstu podstawowego"/>
        <charset val="238"/>
      </rPr>
      <t>wsad 5-6 kg; 1000 -1200 obrotów. Wymiary: G- 46cm x S- 60cm x w 84 cm. Posiadająca program prania w wysokiej temperaturze - 90</t>
    </r>
    <r>
      <rPr>
        <sz val="11"/>
        <color theme="1"/>
        <rFont val="Calibri"/>
        <family val="2"/>
        <charset val="238"/>
      </rPr>
      <t>⁰</t>
    </r>
    <r>
      <rPr>
        <sz val="11"/>
        <color theme="1"/>
        <rFont val="Czcionka tekstu podstawowego"/>
        <charset val="238"/>
      </rPr>
      <t>C - 95</t>
    </r>
    <r>
      <rPr>
        <sz val="11"/>
        <color theme="1"/>
        <rFont val="Calibri"/>
        <family val="2"/>
        <charset val="238"/>
      </rPr>
      <t>⁰</t>
    </r>
    <r>
      <rPr>
        <sz val="11"/>
        <color theme="1"/>
        <rFont val="Czcionka tekstu podstawowego"/>
        <charset val="238"/>
      </rPr>
      <t>C.</t>
    </r>
  </si>
  <si>
    <r>
      <t xml:space="preserve">Zmywarka kuchenna do garów - </t>
    </r>
    <r>
      <rPr>
        <sz val="11"/>
        <color theme="1"/>
        <rFont val="Czcionka tekstu podstawowego"/>
        <charset val="238"/>
      </rPr>
      <t>z rekuperacją, wymiary 132 x 70 cm z dozownikiem płynu myjacego i płuczącego oraz pompą płuczącą. Zmywarka posiadająca gładkie ściany i komorę myjącą, górne i dolne ramiona wykonane ze stali nierdzewnej, nierdzewne filtry zbiornika głównego, nierdzewne filtry pompy, łatwo wyjmowane wyłapywacze zanieczyszczeń, masywne podwójne drzwi i zawiasy wraz zabezpieczoną instalacją elektryczną. zmywarka z funkcją wyparzania. gwarancja od producenta nie mnie niż 2 lata.</t>
    </r>
  </si>
  <si>
    <r>
      <t xml:space="preserve">Szafa chłodnicza dwudrzwiowa 1300 litrów- </t>
    </r>
    <r>
      <rPr>
        <sz val="11"/>
        <color theme="1"/>
        <rFont val="Arial"/>
        <family val="2"/>
        <charset val="238"/>
      </rPr>
      <t>wykonana ze stali nierdzewnej, wymienne magnetyczne uszczelki drzwi, oświetlenie LED, elektroniczny sterownik, samozamykające się drzwi z zamkiem, posiadająca 6 powlekanycvh półek o maksymalnym obciążeniu 40 kg każda. Wymiary: szerokość- 1480 mm; głębokość -0 830 mm; wysokość - 2010 mm; moc całkowita -  0.395 kW; ilość półek - 6 sztuk; ilość drzwi - 2 sztuki; rozmrażanie automatyczne. Gwarancja producenta nie mniej niż 2 lata.</t>
    </r>
  </si>
  <si>
    <r>
      <rPr>
        <b/>
        <sz val="11"/>
        <rFont val="Arial"/>
        <family val="2"/>
        <charset val="238"/>
      </rPr>
      <t>Blender kielichowy</t>
    </r>
    <r>
      <rPr>
        <sz val="11"/>
        <rFont val="Arial"/>
        <family val="2"/>
        <charset val="238"/>
      </rPr>
      <t xml:space="preserve"> - barowy, pojemność dzbanka 2 litry, pokrywa dzbanka z otworem; obroty 30000/min.; moc - 1,6-2 kW. Do zastosowania profesjonalnego w gastronomii. Płynna regulacja obrotów, ostrza tnące  wykonane są ze stali nierdzewnej; metalowe sprzęgło; minimum 3 programy pracy. Gwarancja od producenta nie mnie niż 2 lata.</t>
    </r>
  </si>
  <si>
    <r>
      <t xml:space="preserve">Chochla duża do zupy ze stali nierdzewnej - </t>
    </r>
    <r>
      <rPr>
        <sz val="11"/>
        <color theme="1"/>
        <rFont val="Czcionka tekstu podstawowego"/>
        <charset val="238"/>
      </rPr>
      <t>średnica  18- 20 cm, poj. 2-3 l; z uchwytem ze stali nierdzewnej; długość 50-60 cm</t>
    </r>
  </si>
  <si>
    <r>
      <t xml:space="preserve">Blender ręczny - </t>
    </r>
    <r>
      <rPr>
        <sz val="11"/>
        <color theme="1"/>
        <rFont val="Czcionka tekstu podstawowego"/>
        <charset val="238"/>
      </rPr>
      <t xml:space="preserve">0,8 kW biały; długość- 402 mm; szerokość- 55 mm; wysokość - 65 mm; max.prędkość obotowa 13000 obr/min; moc całkowita 230 V; elektyryczny; wykonany ze stali nierdzewnej i tworzywa sztucznego </t>
    </r>
  </si>
  <si>
    <r>
      <t>Dzbanek - miarka 3 litry- z działką</t>
    </r>
    <r>
      <rPr>
        <sz val="11"/>
        <color theme="1"/>
        <rFont val="Czcionka tekstu podstawowego"/>
        <charset val="238"/>
      </rPr>
      <t>,wykonana z polipropylenu; wysokość 235 mm; średnica - 170 mm</t>
    </r>
  </si>
  <si>
    <r>
      <t>Dzbanki szklane-</t>
    </r>
    <r>
      <rPr>
        <sz val="11"/>
        <color theme="1"/>
        <rFont val="Czcionka tekstu podstawowego"/>
        <charset val="238"/>
      </rPr>
      <t xml:space="preserve"> do wody z pełnym uchwytem o pojemności 1,5 litra; do częstego mycia w zmywarce</t>
    </r>
  </si>
  <si>
    <r>
      <t xml:space="preserve">Dzbanek stalowy - </t>
    </r>
    <r>
      <rPr>
        <sz val="11"/>
        <color theme="1"/>
        <rFont val="Czcionka tekstu podstawowego"/>
        <charset val="238"/>
      </rPr>
      <t xml:space="preserve">2 litrowy, bez pokrywy z uchwytem, </t>
    </r>
  </si>
  <si>
    <r>
      <t xml:space="preserve">Chochelki do waz - </t>
    </r>
    <r>
      <rPr>
        <sz val="11"/>
        <color theme="1"/>
        <rFont val="Czcionka tekstu podstawowego"/>
        <charset val="238"/>
      </rPr>
      <t>wykoany ze stali nierdzewnej, pojemność 0,18 do 0,25 litra</t>
    </r>
  </si>
  <si>
    <r>
      <t xml:space="preserve">Gałkownica o średnicy 48 mm, 1/36 l, </t>
    </r>
    <r>
      <rPr>
        <sz val="11"/>
        <color theme="1"/>
        <rFont val="Czcionka tekstu podstawowego"/>
        <charset val="238"/>
      </rPr>
      <t>wykonana ze stali nierdzewnej, można myć w zmywarce</t>
    </r>
  </si>
  <si>
    <r>
      <t xml:space="preserve">Łopatka do przewracania perforowana; wykonana ze stali nierdzewnej - </t>
    </r>
    <r>
      <rPr>
        <sz val="11"/>
        <color theme="1"/>
        <rFont val="Czcionka tekstu podstawowego"/>
        <charset val="238"/>
      </rPr>
      <t>długość -290 mm;  szerokość - 80 mm; kolor inox</t>
    </r>
  </si>
  <si>
    <r>
      <rPr>
        <b/>
        <sz val="11"/>
        <color theme="1"/>
        <rFont val="Arial"/>
        <family val="2"/>
        <charset val="238"/>
      </rPr>
      <t>Łopatka do przewracania - długość 150 mm;</t>
    </r>
    <r>
      <rPr>
        <sz val="11"/>
        <color theme="1"/>
        <rFont val="Arial"/>
        <family val="2"/>
        <charset val="238"/>
      </rPr>
      <t xml:space="preserve"> rączka wykonana z dwóch tworzyw sztucznych (zielono -czerwonego), zapewniający wygodny pewny uchwyt, minimalizując możliwość wyślizgiwania się</t>
    </r>
  </si>
  <si>
    <r>
      <t xml:space="preserve">Łyżeczka do herbaty - </t>
    </r>
    <r>
      <rPr>
        <sz val="11"/>
        <color theme="1"/>
        <rFont val="Czcionka tekstu podstawowego"/>
        <charset val="238"/>
      </rPr>
      <t>nadająca się do mycia w zmywarkach przemysłowych. Wymiary: L -13 cm</t>
    </r>
    <r>
      <rPr>
        <b/>
        <sz val="11"/>
        <color theme="1"/>
        <rFont val="Czcionka tekstu podstawowego"/>
        <charset val="238"/>
      </rPr>
      <t xml:space="preserve"> - </t>
    </r>
    <r>
      <rPr>
        <sz val="11"/>
        <color theme="1"/>
        <rFont val="Czcionka tekstu podstawowego"/>
        <charset val="238"/>
      </rPr>
      <t>14 cm</t>
    </r>
  </si>
  <si>
    <r>
      <t>Łyżka stołowa nierdzewna -</t>
    </r>
    <r>
      <rPr>
        <sz val="11"/>
        <color theme="1"/>
        <rFont val="Czcionka tekstu podstawowego"/>
        <charset val="238"/>
      </rPr>
      <t xml:space="preserve"> nadająca się do mycia w zmywarkach przemysłowych. Wymiary: L- 175 mm - 190 mm</t>
    </r>
  </si>
  <si>
    <r>
      <rPr>
        <b/>
        <sz val="11"/>
        <color theme="1"/>
        <rFont val="Czcionka tekstu podstawowego"/>
        <charset val="238"/>
      </rPr>
      <t xml:space="preserve">Łyżka cedzakowa </t>
    </r>
    <r>
      <rPr>
        <sz val="11"/>
        <color theme="1"/>
        <rFont val="Czcionka tekstu podstawowego"/>
        <charset val="238"/>
      </rPr>
      <t>- wykjonana ze stali nierdzewnej,średnica 200 mm, długość 450 mm,</t>
    </r>
  </si>
  <si>
    <r>
      <t xml:space="preserve">Mieszadło do miesiarki - </t>
    </r>
    <r>
      <rPr>
        <sz val="11"/>
        <color theme="1"/>
        <rFont val="Czcionka tekstu podstawowego"/>
        <charset val="238"/>
      </rPr>
      <t>mieszadło (końcówka) do miesiarki planetarnej, stalowe do ucierania ciast lekkich, do past; długosć 48 cm; szerokość 34 cm; gwint łączeniowy o wymiarach 9 x 10 cm</t>
    </r>
  </si>
  <si>
    <r>
      <t xml:space="preserve">Patelnia na jajka - dołkownice - </t>
    </r>
    <r>
      <rPr>
        <sz val="11"/>
        <color theme="1"/>
        <rFont val="Czcionka tekstu podstawowego"/>
        <charset val="238"/>
      </rPr>
      <t>średnica 24 cm, nadająca się do płyt indukcyjnych,kuchenek gazowych i elektrycznych; z powłoką nieprzywierającą</t>
    </r>
  </si>
  <si>
    <r>
      <t xml:space="preserve">Nóż  z ząbkami - </t>
    </r>
    <r>
      <rPr>
        <sz val="11"/>
        <color theme="1"/>
        <rFont val="Czcionka tekstu podstawowego"/>
        <charset val="238"/>
      </rPr>
      <t>wykonany ze stali chromowo-molibdenowej, rękojeść wykonana z tworzywa sztucznego, długość 330 mm</t>
    </r>
  </si>
  <si>
    <r>
      <t xml:space="preserve">Otwieracz do konserw gastronomiczny - </t>
    </r>
    <r>
      <rPr>
        <sz val="11"/>
        <rFont val="Segoe UI"/>
        <family val="2"/>
        <charset val="238"/>
      </rPr>
      <t>wykonany ze stali nierdzewnej; posiadający mocowanie do blatu zaciskiem ślimakowym i wkrętami; nóż z kółkiem w komplecie; długość/wysokość - 560 cm;</t>
    </r>
  </si>
  <si>
    <r>
      <t>Pojemnik transportowy do żywności z pokrywą termoizolacyjny  - Hendi 707982 do cateringu lub równoważny;</t>
    </r>
    <r>
      <rPr>
        <sz val="11"/>
        <color theme="1"/>
        <rFont val="Czcionka tekstu podstawowego"/>
        <charset val="238"/>
      </rPr>
      <t xml:space="preserve"> utrzymujący temperaturę dań gotowych z głębokimi uchwytami, ładowany od góry; wymiar pod GN 1/1; wzmocniona podstawa i wyprofilowane uchyty; wymiary zewnętrzne: 674 mm x 400 mm x 287 mm; pojemność 39 litrów; </t>
    </r>
  </si>
  <si>
    <t xml:space="preserve">  </t>
  </si>
  <si>
    <r>
      <t xml:space="preserve">Regał magazynowy 5 - półkowy - stalowy - </t>
    </r>
    <r>
      <rPr>
        <sz val="11"/>
        <rFont val="Arial"/>
        <family val="2"/>
        <charset val="238"/>
      </rPr>
      <t>solidna konstrukcja, poprzeczki wzmacniające pod każdą półką - nośność pojedyńczej półki min.225 kg. Półki wykonane z pełnej ocynkowanej blachy o grubości min.1 mm. Stopki z tworzywa chroniące podłogę przed zarysowaniem, rdzewieniem. Wymiary: 180 x 90 x 40</t>
    </r>
  </si>
  <si>
    <r>
      <t xml:space="preserve">Szklanka (literatka) - </t>
    </r>
    <r>
      <rPr>
        <sz val="11"/>
        <color theme="1"/>
        <rFont val="Czcionka tekstu podstawowego"/>
        <charset val="238"/>
      </rPr>
      <t>pojemność 100 - 150 ml; materiał szkło; pakowane po 6 sztuk w 1 opakowaniu</t>
    </r>
  </si>
  <si>
    <r>
      <t xml:space="preserve">Szufelka spożywcza stalowa - </t>
    </r>
    <r>
      <rPr>
        <sz val="11"/>
        <color theme="1"/>
        <rFont val="Czcionka tekstu podstawowego"/>
        <charset val="238"/>
      </rPr>
      <t>z uchwytem, stal nierdzewna, pojemnośćź 0,45 l; możliwość mycia w zmywarce</t>
    </r>
  </si>
  <si>
    <r>
      <rPr>
        <b/>
        <sz val="11"/>
        <rFont val="Arial"/>
        <family val="2"/>
        <charset val="238"/>
      </rPr>
      <t xml:space="preserve">Talerz porcelanowy płytki 24 cm- </t>
    </r>
    <r>
      <rPr>
        <sz val="11"/>
        <rFont val="Arial"/>
        <family val="2"/>
        <charset val="238"/>
      </rPr>
      <t>z białego szkła hartowanego z delikatnym żłobieniem, kolor biały, typuTrianon</t>
    </r>
  </si>
  <si>
    <r>
      <t xml:space="preserve">Termometr 219 wzorcowany R - </t>
    </r>
    <r>
      <rPr>
        <sz val="11"/>
        <color theme="1"/>
        <rFont val="Czcionka tekstu podstawowego"/>
        <charset val="238"/>
      </rPr>
      <t xml:space="preserve">termometr z sondą </t>
    </r>
  </si>
  <si>
    <r>
      <t xml:space="preserve">Termos stołowy - </t>
    </r>
    <r>
      <rPr>
        <sz val="11"/>
        <color theme="1"/>
        <rFont val="Czcionka tekstu podstawowego"/>
        <charset val="238"/>
      </rPr>
      <t>ze stali nierdzewnej, do gorących napoi, odkręcana pokrywka z polipropylenu ( bez przycisku spustowego), pojemność 1,5 litra</t>
    </r>
  </si>
  <si>
    <r>
      <t xml:space="preserve">Termos stołowy - </t>
    </r>
    <r>
      <rPr>
        <sz val="11"/>
        <color theme="1"/>
        <rFont val="Czcionka tekstu podstawowego"/>
        <charset val="238"/>
      </rPr>
      <t>ze stali nierdzewnej, do gorących napoi, odkręcana pokrywka z polipropylenu (z przyciskiem spustowym), pojemność 1,5 litra</t>
    </r>
  </si>
  <si>
    <r>
      <rPr>
        <b/>
        <sz val="11"/>
        <color theme="1"/>
        <rFont val="Czcionka tekstu podstawowego"/>
        <charset val="238"/>
      </rPr>
      <t>Tłuczek do mięsa</t>
    </r>
    <r>
      <rPr>
        <sz val="11"/>
        <color theme="1"/>
        <rFont val="Czcionka tekstu podstawowego"/>
        <charset val="238"/>
      </rPr>
      <t xml:space="preserve"> - stal nierdzewna, dwie powierzchnie rozbijające, długość 250 mm</t>
    </r>
  </si>
  <si>
    <r>
      <t xml:space="preserve">Widelec stołowy nierdzewny - </t>
    </r>
    <r>
      <rPr>
        <sz val="11"/>
        <color theme="1"/>
        <rFont val="Czcionka tekstu podstawowego"/>
        <charset val="238"/>
      </rPr>
      <t>nadający się do mycia w zmywarkach przemysłowych. Wymiary: L -175mm-190 mm</t>
    </r>
  </si>
  <si>
    <r>
      <rPr>
        <b/>
        <sz val="11"/>
        <color theme="1"/>
        <rFont val="Czcionka tekstu podstawowego"/>
        <charset val="238"/>
      </rPr>
      <t>Wózek platformowy, transportowy, magazynowy -</t>
    </r>
    <r>
      <rPr>
        <sz val="11"/>
        <color theme="1"/>
        <rFont val="Czcionka tekstu podstawowego"/>
        <charset val="238"/>
      </rPr>
      <t xml:space="preserve"> wykonany ze stali malowanej proszkowo, platforma wykonana z antypoślizgowej sklejki. solidna konstrukcja do przewożenia dużych garnków; Dane techniczne: długość powierzchni roboczej -650 x 475mm; udzwig min. 150 kg</t>
    </r>
  </si>
  <si>
    <t>13.</t>
  </si>
  <si>
    <t>14.</t>
  </si>
  <si>
    <t>15.</t>
  </si>
  <si>
    <t>16.</t>
  </si>
  <si>
    <t>17.</t>
  </si>
  <si>
    <t>26.</t>
  </si>
  <si>
    <t>27.</t>
  </si>
  <si>
    <t>31.</t>
  </si>
  <si>
    <t>32.</t>
  </si>
  <si>
    <t>34.</t>
  </si>
  <si>
    <t>35.</t>
  </si>
  <si>
    <t>36.</t>
  </si>
  <si>
    <t>37.</t>
  </si>
  <si>
    <t>38.</t>
  </si>
  <si>
    <t>39.</t>
  </si>
  <si>
    <t>41.</t>
  </si>
  <si>
    <t>42.</t>
  </si>
  <si>
    <t>43.</t>
  </si>
  <si>
    <t>46.</t>
  </si>
  <si>
    <r>
      <rPr>
        <b/>
        <sz val="11"/>
        <color theme="1"/>
        <rFont val="Czcionka tekstu podstawowego"/>
        <charset val="238"/>
      </rPr>
      <t>Miska metalowa ze stali nierdzewnej</t>
    </r>
    <r>
      <rPr>
        <sz val="11"/>
        <color theme="1"/>
        <rFont val="Czcionka tekstu podstawowego"/>
        <charset val="238"/>
      </rPr>
      <t xml:space="preserve"> z wywiniętym rantem i płaskim spodem; o średnicy 360 mm, pojemność 10 litrów</t>
    </r>
  </si>
  <si>
    <r>
      <rPr>
        <b/>
        <sz val="10"/>
        <rFont val="Tahoma"/>
        <family val="2"/>
        <charset val="238"/>
      </rPr>
      <t>Paleciak ręczny</t>
    </r>
    <r>
      <rPr>
        <sz val="10"/>
        <rFont val="Tahoma"/>
        <family val="2"/>
        <charset val="1"/>
      </rPr>
      <t>- udźwig nominalny min 2500kg, długość wideł 1150 mm; koła gumowe (nie rysujące powierzchni), rolki przy widłach podwójne- poliuretanowe; wysokość podnoszenia do 200mm; szerokość zewnętrzna wideł 550mm.</t>
    </r>
  </si>
  <si>
    <r>
      <t xml:space="preserve">Kocioł warzelny blokowy, gazowy - 200 litrowy - Lozamet - L900.BKG.200.1.1. </t>
    </r>
    <r>
      <rPr>
        <sz val="11"/>
        <color theme="1"/>
        <rFont val="Czcionka tekstu podstawowego"/>
        <charset val="238"/>
      </rPr>
      <t>zbiornik warzelny wykonany ze stali kwasoodpornej gat.1.4301 (AISI 304).</t>
    </r>
    <r>
      <rPr>
        <b/>
        <sz val="11"/>
        <color theme="1"/>
        <rFont val="Czcionka tekstu podstawowego"/>
        <charset val="238"/>
      </rPr>
      <t>Zasilanie gazem ziemnym</t>
    </r>
    <r>
      <rPr>
        <sz val="11"/>
        <color theme="1"/>
        <rFont val="Czcionka tekstu podstawowego"/>
        <charset val="238"/>
      </rPr>
      <t xml:space="preserve"> </t>
    </r>
    <r>
      <rPr>
        <b/>
        <sz val="11"/>
        <color theme="1"/>
        <rFont val="Czcionka tekstu podstawowego"/>
        <charset val="238"/>
      </rPr>
      <t>GZ 50.</t>
    </r>
    <r>
      <rPr>
        <sz val="11"/>
        <color theme="1"/>
        <rFont val="Czcionka tekstu podstawowego"/>
        <charset val="238"/>
      </rPr>
      <t xml:space="preserve">  długość-930 mm; szerokość- 900 mm; wysokość- 900 mm; moc całkowita -22 kW; zasilanie - gazowe; napięcie - 230 V; </t>
    </r>
    <r>
      <rPr>
        <b/>
        <sz val="11"/>
        <color theme="1"/>
        <rFont val="Czcionka tekstu podstawowego"/>
        <charset val="238"/>
      </rPr>
      <t>posiadający</t>
    </r>
    <r>
      <rPr>
        <sz val="11"/>
        <color theme="1"/>
        <rFont val="Czcionka tekstu podstawowego"/>
        <charset val="238"/>
      </rPr>
      <t xml:space="preserve"> </t>
    </r>
    <r>
      <rPr>
        <b/>
        <sz val="11"/>
        <color theme="1"/>
        <rFont val="Czcionka tekstu podstawowego"/>
        <charset val="238"/>
      </rPr>
      <t>duży spustowy kran 1,5 cala</t>
    </r>
    <r>
      <rPr>
        <sz val="11"/>
        <color theme="1"/>
        <rFont val="Czcionka tekstu podstawowego"/>
        <charset val="238"/>
      </rPr>
      <t>. Elektromagnetyczny zawór sterujący pracą palników. Zapalanie generatorem wysokonapięciowym. zabezpieczenie przeciw wypływowe. regulator zapewniający ciągłą regulację temperatury w zbiorniku warzelnym. przyłącza oraz zawory wody zimnej i ciepłej w standardowym wykonaniu. Gwarancja od producenta nie mniej niż 2 lata</t>
    </r>
  </si>
  <si>
    <r>
      <t>Pojemnik transprotowy do żywności z pokrywą THOR - pojemność 79 litrów -</t>
    </r>
    <r>
      <rPr>
        <sz val="11"/>
        <color theme="1"/>
        <rFont val="Czcionka tekstu podstawowego"/>
        <charset val="238"/>
      </rPr>
      <t>wykonany z polipropylenu; wymiary: długość - 710 mm; szerokość - 440 mm; wyskokość - 380 mm</t>
    </r>
  </si>
  <si>
    <r>
      <t xml:space="preserve">Warnik na wodę - </t>
    </r>
    <r>
      <rPr>
        <sz val="11"/>
        <color theme="1"/>
        <rFont val="Czcionka tekstu podstawowego"/>
        <charset val="238"/>
      </rPr>
      <t>dwuściankowy, poj. 18-20 litrów, przeznaczony do zagotowywania wody, zakres regulacji temperatury 30</t>
    </r>
    <r>
      <rPr>
        <sz val="11"/>
        <color theme="1"/>
        <rFont val="Calibri"/>
        <family val="2"/>
        <charset val="238"/>
      </rPr>
      <t>⁰</t>
    </r>
    <r>
      <rPr>
        <sz val="11"/>
        <color theme="1"/>
        <rFont val="Czcionka tekstu podstawowego"/>
        <charset val="238"/>
      </rPr>
      <t>C - 110 ⁰C, wskaźnik poziomu płynu w zbiorniku; termostat bezpieczeństwa; w zestawie: tacka ociekowa i  bezkropelkowy kranik. Gwarancja od producenta nie mniej niż 2 lata</t>
    </r>
  </si>
  <si>
    <r>
      <rPr>
        <b/>
        <sz val="11"/>
        <color theme="1"/>
        <rFont val="Czcionka tekstu podstawowego"/>
        <charset val="238"/>
      </rPr>
      <t>Wózek platformowy z przesuwnym pałąkiem</t>
    </r>
    <r>
      <rPr>
        <sz val="11"/>
        <color theme="1"/>
        <rFont val="Czcionka tekstu podstawowego"/>
        <charset val="238"/>
      </rPr>
      <t>, udźwig 200 kg. Wymiary: wysokość - 880 mm x szerokość - 640 mm x głębokość - 1513 mm</t>
    </r>
  </si>
  <si>
    <r>
      <t xml:space="preserve">Pojemnik (skrzynia) do żywności - z pokrywą i klipsami; pojemność : 20 litrów; </t>
    </r>
    <r>
      <rPr>
        <sz val="11"/>
        <color theme="1"/>
        <rFont val="Czcionka tekstu podstawowego"/>
        <charset val="238"/>
      </rPr>
      <t>wykonany z tworzywa sztucznego, przeznaczony do przechowywania żywności</t>
    </r>
  </si>
  <si>
    <r>
      <rPr>
        <b/>
        <sz val="11"/>
        <color theme="1"/>
        <rFont val="Czcionka tekstu podstawowego"/>
        <charset val="238"/>
      </rPr>
      <t>Mikser z misą -</t>
    </r>
    <r>
      <rPr>
        <sz val="11"/>
        <color theme="1"/>
        <rFont val="Czcionka tekstu podstawowego"/>
        <charset val="238"/>
      </rPr>
      <t xml:space="preserve"> mikser o mocy 700 W, kolor biały z powłoką soft touch;z misą obrotową o pojemności 2,5 litra; posiadający 5 trybów predkości; posiadający końcówki do ubijania i i mieszania; haki do ugniatania ciasta; antypoślizgowe nóżki.</t>
    </r>
  </si>
  <si>
    <r>
      <t xml:space="preserve">Smar silikonowy spożywczy  - </t>
    </r>
    <r>
      <rPr>
        <sz val="11"/>
        <color theme="1"/>
        <rFont val="Czcionka tekstu podstawowego"/>
        <charset val="238"/>
      </rPr>
      <t>stosowany w gastronomii; do tworzyw sztucznych, metal, ceramika, gumy i do wiele innych materiałów; kolor bezbarwny; przeznaczony do redukcji tarcia i tworzy powłokę ochronną; pojemność opakowania 500 g;</t>
    </r>
  </si>
  <si>
    <r>
      <rPr>
        <b/>
        <sz val="11"/>
        <color theme="1"/>
        <rFont val="Czcionka tekstu podstawowego"/>
        <charset val="238"/>
      </rPr>
      <t xml:space="preserve">Woda destylowana </t>
    </r>
    <r>
      <rPr>
        <sz val="11"/>
        <color theme="1"/>
        <rFont val="Czcionka tekstu podstawowego"/>
        <charset val="238"/>
      </rPr>
      <t>- do kociołków o pojemności 5 litrów</t>
    </r>
  </si>
  <si>
    <r>
      <rPr>
        <b/>
        <sz val="10"/>
        <rFont val="Tahoma"/>
        <family val="2"/>
        <charset val="238"/>
      </rPr>
      <t>Stół przyścienny bez półki-</t>
    </r>
    <r>
      <rPr>
        <sz val="10"/>
        <rFont val="Tahoma"/>
        <family val="2"/>
        <charset val="238"/>
      </rPr>
      <t xml:space="preserve">  wykonany ze stali nierdzewnej, spawany; wymiary: 1400 x 700 x 850 mm. Wzmocniony od spodu płytą podwójnie laminowaną, obrzeże płyty z tyłu osłonięte profilem ze stali nierdzewnej. stopki regulowane w zaktesie od + 25mm do - 5m. Gwarancja producenta nie mniej niż 2 lata.</t>
    </r>
  </si>
  <si>
    <r>
      <rPr>
        <b/>
        <sz val="10"/>
        <rFont val="Tahoma"/>
        <family val="2"/>
        <charset val="238"/>
      </rPr>
      <t xml:space="preserve">Stół przyścienny z szafką ze stali nierdzewnej </t>
    </r>
    <r>
      <rPr>
        <sz val="10"/>
        <rFont val="Tahoma"/>
        <family val="2"/>
        <charset val="238"/>
      </rPr>
      <t>-  wykonany ze stali nierdzewnej, ze spawanym blatem o grubości 40 mm; Wymiary: szer. 1200 x głęb. 600 x wys. 850 mm. Wzmocniony od spodu płytą podwójnie laminowaną, obrzeże płyty z tyłu osłonięte profilem ze stali nierdzewnej. stopki regulowane w zakresie od + 25mm do - 5mm. Drzwi suwne wykonane ze stali nierdzewnej zintegrowane z uchwytem.Gwarancja od producenta nie mniej niż 2 lata.</t>
    </r>
  </si>
  <si>
    <t>Nazwa Wykonawcy</t>
  </si>
  <si>
    <t>47.</t>
  </si>
  <si>
    <t>50.</t>
  </si>
  <si>
    <t>51.</t>
  </si>
  <si>
    <t>52.</t>
  </si>
  <si>
    <t>53.</t>
  </si>
  <si>
    <t>54.</t>
  </si>
  <si>
    <t>55.</t>
  </si>
  <si>
    <r>
      <rPr>
        <b/>
        <sz val="11"/>
        <color theme="1"/>
        <rFont val="Czcionka tekstu podstawowego"/>
        <charset val="238"/>
      </rPr>
      <t>Miska metalowa ze stali nierdzewnej - satynowa</t>
    </r>
    <r>
      <rPr>
        <sz val="11"/>
        <color theme="1"/>
        <rFont val="Czcionka tekstu podstawowego"/>
        <charset val="238"/>
      </rPr>
      <t xml:space="preserve"> z wywiniętym rantem i płaskim spodem; o średnicy 320 mm, wysokość 115 mm; pojemność 5,5 litrów</t>
    </r>
  </si>
  <si>
    <t>Nazwa sprzętu i urządzeń</t>
  </si>
  <si>
    <t>Ilość</t>
  </si>
  <si>
    <t>Wartość netto</t>
  </si>
  <si>
    <t>Kwota VAT</t>
  </si>
  <si>
    <t>Wartość brutto</t>
  </si>
  <si>
    <t>Naprawy bieżącego urządzenia jest bardzo problematyczne, części</t>
  </si>
  <si>
    <t>sprowadzane są zza granicy. Jest to jedyna zmywarka w firmie, która</t>
  </si>
  <si>
    <t>służy do mycia garów, termosów transportowych o dużych gabarytach.</t>
  </si>
  <si>
    <t>Wymagane wyparzanie HACCP. Zabezpieczenie środków w Planie Finansowym (środek trwały) na wypadek awarii. Zakup nie umieszczony w przetargu, a wyłącznie w przypadku awarii.</t>
  </si>
  <si>
    <t>USŁUGA PAWILON 2</t>
  </si>
  <si>
    <t>Nazwa artykułu</t>
  </si>
  <si>
    <t>Szczegółowy opis przedmiotu zamówienia</t>
  </si>
  <si>
    <t>jm.</t>
  </si>
  <si>
    <t>cena netto</t>
  </si>
  <si>
    <t>wartość netto</t>
  </si>
  <si>
    <t>Renowacja stołów i krzeseł (usługa lub zakup)</t>
  </si>
  <si>
    <t>usługa renowacji w postaci odmalowania blatów, nóg, obróbka uszczerbionych boków,uzupełnienie szczebli w oparciach ( 29 stołów, 140 krzeseł)</t>
  </si>
  <si>
    <t>Ścianka drewniana          ( usługa)</t>
  </si>
  <si>
    <t>ścianka drewniana wykonana na wymiar, posiadająca półki po wewnętrznej stronie. Po zewnętrznej stronie napis/ logo naszej Firmy</t>
  </si>
  <si>
    <r>
      <t xml:space="preserve">Krzesła drewniane - materiał - </t>
    </r>
    <r>
      <rPr>
        <sz val="11"/>
        <color theme="1"/>
        <rFont val="Czcionka tekstu podstawowego"/>
        <charset val="238"/>
      </rPr>
      <t>lita sosna, siedzisko i oparcie z litej sosny; obróbka - lakierowany; wymiary po zamon towaniu: szerokość - 42 cm, wysokość - 86 cm, głębokość - 50 cm; wysokość siedziska 44 cm; głębokość siedziska 41 cm</t>
    </r>
  </si>
  <si>
    <r>
      <rPr>
        <b/>
        <sz val="11"/>
        <rFont val="Arial"/>
        <family val="2"/>
        <charset val="238"/>
      </rPr>
      <t>Blender do gastronomii</t>
    </r>
    <r>
      <rPr>
        <sz val="11"/>
        <rFont val="Arial"/>
        <family val="2"/>
        <charset val="238"/>
      </rPr>
      <t xml:space="preserve"> - długość - 300 mm (bez uchwytu, moc 350 W; całkowity demontaż dzwonu i noża zgodnie z HACCP; gwarancja od producenta, nie mniej niż 1 rok.</t>
    </r>
  </si>
  <si>
    <t>Usługa wykonana na zewnątrz firmy. Kontynuacja renowacji stołów (wzmocnienie nóg stołów w 2023 r.). Usługa ma na celu podniesienia estetyki mebli w związku z częstym użytkowaniem. W przypadku braku Wykonawcy (poprzednio unieważniony przetarg w 2024 roku) zakup nowych stołów i krzeseł (nowy zestaw: stół + 4 krzesła koszt wynosi 750,00 złotych brutto)</t>
  </si>
  <si>
    <t>Ścianka odgradzająca jadalnię z rozdzielnią kelnerską. Wymiana drewnianego parawanu na bardziej funkcjonalny mebel (możliwość schowania przyboró kelnerskich np.. Serwet, przyprawnikó itp..). Obecny parawan może być wykorzystany jako element dekoracyjny w innym dziale firmy - posiada miejsce na donice z kwiatami. W 2024 r. brak Wykonawcy - unieważniono przetarg.</t>
  </si>
  <si>
    <t>Paw.2</t>
  </si>
  <si>
    <t>pralka do prania mopów i ścierek</t>
  </si>
  <si>
    <r>
      <t>Garnek z pokrywą - pojemność 10 litrów -</t>
    </r>
    <r>
      <rPr>
        <sz val="11"/>
        <color theme="1"/>
        <rFont val="Czcionka tekstu podstawowego"/>
        <charset val="238"/>
      </rPr>
      <t xml:space="preserve"> powierzchnia zewnętrzna ze stali satynowej; 3-warstwowa konstrukcja dna typu "sandwich", masywne, szerokie uchwyty ze stali nierdzewnej, do użytkowania na kuchenkach gazowych</t>
    </r>
  </si>
  <si>
    <r>
      <t xml:space="preserve">Szafa chłodnicza (Lodówka na próbki)- 1-drzwiowa, ze stali nierdzewnej - </t>
    </r>
    <r>
      <rPr>
        <sz val="11"/>
        <color theme="1"/>
        <rFont val="Czcionka tekstu podstawowego"/>
        <charset val="238"/>
      </rPr>
      <t>cichy agregat, wymuszony obieg powietrza, automatyczne odszranianie, nośność półek do 8 kg; pojemność 129 litrów.Wymiary: szer. - 600mm; głęb. -600mm; wys.-850mm;moc całkowita -0,09 kW; 3 sztuki półek; Gwarancja nie mniej niż dwa lata.</t>
    </r>
  </si>
  <si>
    <t>magazyn</t>
  </si>
  <si>
    <t>P.1,2,3</t>
  </si>
  <si>
    <t>Paw.1, 2</t>
  </si>
  <si>
    <t xml:space="preserve">magazyn (wymiana starego zardzewiałego stolika pod wagę) </t>
  </si>
  <si>
    <t>uwagi</t>
  </si>
  <si>
    <t xml:space="preserve">W wyniku powodzi dostarczono kocioł 150 l; wyeksploatowane 2 kotły 200 l, zostały przeznaczone do wybrakowania </t>
  </si>
  <si>
    <t>częste awarie krajalnicy istniejącej, krzywy nóż Paw.3</t>
  </si>
  <si>
    <t>meble na paw.3; krzesła wyeksploatowane nie nadające się do renowacji (istnieją co najmniej od 2010 r.)</t>
  </si>
  <si>
    <t>częsta wymiana tzw. Boków i tarcz do obieraczki na Paw.2 (koszt około 2400,00 za wymianę tych tarcz)</t>
  </si>
  <si>
    <t>wymiana lodóki na próbki na kuchni, zepsuty agregat, koszt naprawy przewyższa cenę nowej</t>
  </si>
  <si>
    <t xml:space="preserve">na rozdzielni kelnerskiej Paw.2 stoi szafka drewniana, nie nadająca się do kuchni według przepisów HACCP.  </t>
  </si>
  <si>
    <t>Brak urządzeń do przechowywania surowców -magazyn i kuchnia</t>
  </si>
  <si>
    <t>Plan finansowy na 2025 rok - Dział Żywienia</t>
  </si>
  <si>
    <t>Nazwa</t>
  </si>
  <si>
    <t>Poz. planu</t>
  </si>
  <si>
    <t>Wartość szacunkowa brutto</t>
  </si>
  <si>
    <t>Żywienie - wsad do kotła</t>
  </si>
  <si>
    <t>2.1</t>
  </si>
  <si>
    <t>profesjonalne środki czystości</t>
  </si>
  <si>
    <t>deratyzacja - DDD</t>
  </si>
  <si>
    <t>3.1</t>
  </si>
  <si>
    <t>naprawa i konserwacja sprzętu kuchennego</t>
  </si>
  <si>
    <t>kocioł warzelny 200 litrowy</t>
  </si>
  <si>
    <t>śr.trw.</t>
  </si>
  <si>
    <t>krajalnica do wędlin i serów</t>
  </si>
  <si>
    <t>obieraczka do ziemniaków</t>
  </si>
  <si>
    <t>zakup sprzętu gastronomicznego</t>
  </si>
  <si>
    <t>Drobny sprzęt kuchenny</t>
  </si>
  <si>
    <t xml:space="preserve">Sporządził: </t>
  </si>
  <si>
    <t>K.Sinica</t>
  </si>
  <si>
    <t>z wygranych ofert na 2025 rok brutto</t>
  </si>
  <si>
    <t>*</t>
  </si>
  <si>
    <t>Nazwa wykonawcy</t>
  </si>
  <si>
    <t>Wycenił:</t>
  </si>
  <si>
    <t>….................................................</t>
  </si>
  <si>
    <t>elektroniczny podpis (zaufany lub osobisty)</t>
  </si>
  <si>
    <t>Nr.sprawy: przetarg podstawowy - postępowanie Nr ….../Ppodst. ….../25</t>
  </si>
  <si>
    <t>Załącznik nr        do SWZ</t>
  </si>
  <si>
    <t>meble z Elą Żołnierczyk - ostatni tydzień czerwca</t>
  </si>
  <si>
    <r>
      <rPr>
        <sz val="11"/>
        <color rgb="FFFF0000"/>
        <rFont val="Czcionka tekstu podstawowego"/>
        <charset val="238"/>
      </rPr>
      <t>elektroniczny podpis</t>
    </r>
    <r>
      <rPr>
        <sz val="11"/>
        <color theme="1"/>
        <rFont val="Czcionka tekstu podstawowego"/>
        <family val="2"/>
        <charset val="238"/>
      </rPr>
      <t xml:space="preserve"> (zaufany; osobisty; kwalifikowany)</t>
    </r>
  </si>
  <si>
    <r>
      <t xml:space="preserve">Razem </t>
    </r>
    <r>
      <rPr>
        <sz val="11"/>
        <color theme="1"/>
        <rFont val="Arial"/>
        <family val="2"/>
        <charset val="238"/>
      </rPr>
      <t xml:space="preserve">(wartość przenieść do formularza ofertowego </t>
    </r>
    <r>
      <rPr>
        <sz val="11"/>
        <color theme="9"/>
        <rFont val="Arial"/>
        <family val="2"/>
        <charset val="238"/>
      </rPr>
      <t>dla zadania Nr 1 )</t>
    </r>
  </si>
  <si>
    <t>Sporządził: Joanna Sadlińska</t>
  </si>
  <si>
    <r>
      <t xml:space="preserve">Wycenił: </t>
    </r>
    <r>
      <rPr>
        <sz val="11"/>
        <color theme="9"/>
        <rFont val="Czcionka tekstu podstawowego"/>
        <charset val="238"/>
      </rPr>
      <t xml:space="preserve"> ( …..................... wskazuje wykonawca )</t>
    </r>
  </si>
  <si>
    <t xml:space="preserve">                      </t>
  </si>
  <si>
    <r>
      <t xml:space="preserve">Nr.sprawy: przetarg podstawowy - postępowanie </t>
    </r>
    <r>
      <rPr>
        <sz val="10"/>
        <color theme="9"/>
        <rFont val="Czcionka tekstu podstawowego"/>
        <charset val="238"/>
      </rPr>
      <t>Nr 14/Pp p-zaU/25</t>
    </r>
  </si>
  <si>
    <r>
      <rPr>
        <b/>
        <sz val="12"/>
        <color theme="9"/>
        <rFont val="Czcionka tekstu podstawowego"/>
        <charset val="238"/>
      </rPr>
      <t>ZADANIE NR 1 -</t>
    </r>
    <r>
      <rPr>
        <b/>
        <sz val="12"/>
        <color theme="1"/>
        <rFont val="Czcionka tekstu podstawowego"/>
        <charset val="238"/>
      </rPr>
      <t xml:space="preserve">  Zestawienie asortymentowo - ilościowe </t>
    </r>
  </si>
  <si>
    <t>załącznik nr 3.1 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</si>
</sst>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 Black"/>
      <family val="2"/>
      <charset val="238"/>
    </font>
    <font>
      <b/>
      <sz val="10"/>
      <name val="Arial Black"/>
      <family val="2"/>
      <charset val="238"/>
    </font>
    <font>
      <b/>
      <sz val="12"/>
      <color theme="1"/>
      <name val="Czcionka tekstu podstawowego"/>
      <charset val="238"/>
    </font>
    <font>
      <sz val="9"/>
      <color rgb="FF000000"/>
      <name val="Arial"/>
      <family val="2"/>
      <charset val="238"/>
    </font>
    <font>
      <b/>
      <sz val="11"/>
      <name val="Segoe UI"/>
      <family val="2"/>
      <charset val="238"/>
    </font>
    <font>
      <sz val="11"/>
      <name val="Segoe UI"/>
      <family val="2"/>
      <charset val="238"/>
    </font>
    <font>
      <sz val="11"/>
      <color theme="1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sz val="10"/>
      <name val="Tahoma"/>
      <family val="2"/>
      <charset val="1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 Black"/>
      <family val="2"/>
      <charset val="238"/>
    </font>
    <font>
      <sz val="10"/>
      <name val="Arial Black"/>
      <family val="2"/>
      <charset val="238"/>
    </font>
    <font>
      <sz val="11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color theme="9"/>
      <name val="Czcionka tekstu podstawowego"/>
      <charset val="238"/>
    </font>
    <font>
      <sz val="11"/>
      <color theme="9"/>
      <name val="Arial"/>
      <family val="2"/>
      <charset val="238"/>
    </font>
    <font>
      <sz val="11"/>
      <color theme="9"/>
      <name val="Czcionka tekstu podstawowego"/>
      <charset val="238"/>
    </font>
    <font>
      <b/>
      <sz val="12"/>
      <color theme="9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87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1" fillId="0" borderId="0" xfId="0" applyFont="1"/>
    <xf numFmtId="0" fontId="6" fillId="0" borderId="1" xfId="0" applyFont="1" applyBorder="1"/>
    <xf numFmtId="0" fontId="12" fillId="0" borderId="0" xfId="0" applyFont="1" applyAlignment="1">
      <alignment vertical="center"/>
    </xf>
    <xf numFmtId="2" fontId="16" fillId="0" borderId="1" xfId="0" applyNumberFormat="1" applyFont="1" applyBorder="1" applyAlignment="1">
      <alignment vertical="center"/>
    </xf>
    <xf numFmtId="2" fontId="17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0" borderId="1" xfId="0" applyNumberFormat="1" applyFont="1" applyBorder="1"/>
    <xf numFmtId="0" fontId="1" fillId="0" borderId="1" xfId="0" applyFont="1" applyBorder="1"/>
    <xf numFmtId="9" fontId="0" fillId="0" borderId="1" xfId="0" applyNumberForma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/>
    <xf numFmtId="2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2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/>
    </xf>
    <xf numFmtId="0" fontId="20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 wrapText="1"/>
    </xf>
    <xf numFmtId="9" fontId="4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23" fillId="0" borderId="1" xfId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2" fontId="1" fillId="0" borderId="4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2" fontId="0" fillId="0" borderId="1" xfId="0" applyNumberFormat="1" applyBorder="1"/>
    <xf numFmtId="2" fontId="24" fillId="0" borderId="1" xfId="0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2" fontId="25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 applyAlignment="1">
      <alignment horizontal="left"/>
    </xf>
    <xf numFmtId="0" fontId="0" fillId="0" borderId="0" xfId="0"/>
    <xf numFmtId="0" fontId="2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ny" xfId="0" builtinId="0"/>
    <cellStyle name="Normalny 2" xfId="1" xr:uid="{8CE4E90A-7919-4F8B-B978-3C1BF2A52A8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8"/>
  <sheetViews>
    <sheetView tabSelected="1" zoomScaleNormal="100" workbookViewId="0">
      <selection activeCell="H4" sqref="H4"/>
    </sheetView>
  </sheetViews>
  <sheetFormatPr defaultRowHeight="14.25"/>
  <cols>
    <col min="1" max="1" width="4" customWidth="1"/>
    <col min="2" max="2" width="68" customWidth="1"/>
    <col min="3" max="3" width="5.125" customWidth="1"/>
    <col min="4" max="4" width="4.875" customWidth="1"/>
    <col min="5" max="5" width="8.625" customWidth="1"/>
    <col min="6" max="6" width="10.5" customWidth="1"/>
    <col min="7" max="7" width="5.375" customWidth="1"/>
    <col min="8" max="8" width="12" customWidth="1"/>
    <col min="9" max="9" width="10.75" customWidth="1"/>
    <col min="10" max="10" width="9" hidden="1" customWidth="1"/>
  </cols>
  <sheetData>
    <row r="2" spans="1:9">
      <c r="B2" t="s">
        <v>30</v>
      </c>
    </row>
    <row r="3" spans="1:9">
      <c r="B3" t="s">
        <v>202</v>
      </c>
    </row>
    <row r="4" spans="1:9">
      <c r="E4" t="s">
        <v>213</v>
      </c>
      <c r="H4" s="79" t="s">
        <v>216</v>
      </c>
    </row>
    <row r="5" spans="1:9" ht="15.75">
      <c r="B5" s="19" t="s">
        <v>215</v>
      </c>
      <c r="C5" s="19"/>
      <c r="D5" s="19"/>
      <c r="E5" s="19"/>
      <c r="F5" s="19"/>
      <c r="G5" s="19"/>
    </row>
    <row r="6" spans="1:9">
      <c r="H6" t="s">
        <v>33</v>
      </c>
    </row>
    <row r="8" spans="1:9" ht="37.5">
      <c r="A8" s="5" t="s">
        <v>26</v>
      </c>
      <c r="B8" s="16" t="s">
        <v>27</v>
      </c>
      <c r="C8" s="16" t="s">
        <v>28</v>
      </c>
      <c r="D8" s="16" t="s">
        <v>29</v>
      </c>
      <c r="E8" s="17" t="s">
        <v>0</v>
      </c>
      <c r="F8" s="18" t="s">
        <v>31</v>
      </c>
      <c r="G8" s="18" t="s">
        <v>38</v>
      </c>
      <c r="H8" s="16" t="s">
        <v>39</v>
      </c>
      <c r="I8" s="16" t="s">
        <v>32</v>
      </c>
    </row>
    <row r="9" spans="1:9" ht="43.5">
      <c r="A9" s="6" t="s">
        <v>1</v>
      </c>
      <c r="B9" s="3" t="s">
        <v>76</v>
      </c>
      <c r="C9" s="6" t="s">
        <v>3</v>
      </c>
      <c r="D9" s="6">
        <v>4</v>
      </c>
      <c r="E9" s="8">
        <v>0</v>
      </c>
      <c r="F9" s="8">
        <f>D9*E9</f>
        <v>0</v>
      </c>
      <c r="G9" s="8">
        <v>0.23</v>
      </c>
      <c r="H9" s="8">
        <f t="shared" ref="H9:H31" si="0">F9*G9</f>
        <v>0</v>
      </c>
      <c r="I9" s="24">
        <f t="shared" ref="I9:I31" si="1">F9+H9</f>
        <v>0</v>
      </c>
    </row>
    <row r="10" spans="1:9" ht="15.75">
      <c r="A10" s="6" t="s">
        <v>2</v>
      </c>
      <c r="B10" s="3" t="s">
        <v>80</v>
      </c>
      <c r="C10" s="6" t="s">
        <v>3</v>
      </c>
      <c r="D10" s="6">
        <v>20</v>
      </c>
      <c r="E10" s="8">
        <v>0</v>
      </c>
      <c r="F10" s="8">
        <f>D10*E10</f>
        <v>0</v>
      </c>
      <c r="G10" s="8">
        <v>0.23</v>
      </c>
      <c r="H10" s="8">
        <f t="shared" si="0"/>
        <v>0</v>
      </c>
      <c r="I10" s="24">
        <f t="shared" si="1"/>
        <v>0</v>
      </c>
    </row>
    <row r="11" spans="1:9" ht="29.25">
      <c r="A11" s="6" t="s">
        <v>4</v>
      </c>
      <c r="B11" s="3" t="s">
        <v>75</v>
      </c>
      <c r="C11" s="6" t="s">
        <v>3</v>
      </c>
      <c r="D11" s="6">
        <v>2</v>
      </c>
      <c r="E11" s="8">
        <v>0</v>
      </c>
      <c r="F11" s="8">
        <f t="shared" ref="F11:F63" si="2">D11*E11</f>
        <v>0</v>
      </c>
      <c r="G11" s="15">
        <v>0.23</v>
      </c>
      <c r="H11" s="8">
        <f t="shared" si="0"/>
        <v>0</v>
      </c>
      <c r="I11" s="24">
        <f t="shared" si="1"/>
        <v>0</v>
      </c>
    </row>
    <row r="12" spans="1:9" ht="29.25">
      <c r="A12" s="6" t="s">
        <v>5</v>
      </c>
      <c r="B12" s="3" t="s">
        <v>77</v>
      </c>
      <c r="C12" s="6" t="s">
        <v>3</v>
      </c>
      <c r="D12" s="6">
        <v>2</v>
      </c>
      <c r="E12" s="8">
        <v>0</v>
      </c>
      <c r="F12" s="8">
        <f t="shared" si="2"/>
        <v>0</v>
      </c>
      <c r="G12" s="15">
        <v>0.23</v>
      </c>
      <c r="H12" s="8">
        <f t="shared" si="0"/>
        <v>0</v>
      </c>
      <c r="I12" s="24">
        <f t="shared" si="1"/>
        <v>0</v>
      </c>
    </row>
    <row r="13" spans="1:9" ht="29.25">
      <c r="A13" s="6" t="s">
        <v>6</v>
      </c>
      <c r="B13" s="3" t="s">
        <v>78</v>
      </c>
      <c r="C13" s="6" t="s">
        <v>3</v>
      </c>
      <c r="D13" s="6">
        <v>20</v>
      </c>
      <c r="E13" s="8">
        <v>0</v>
      </c>
      <c r="F13" s="8">
        <f t="shared" si="2"/>
        <v>0</v>
      </c>
      <c r="G13" s="15">
        <v>0.23</v>
      </c>
      <c r="H13" s="8">
        <f t="shared" si="0"/>
        <v>0</v>
      </c>
      <c r="I13" s="24">
        <f t="shared" si="1"/>
        <v>0</v>
      </c>
    </row>
    <row r="14" spans="1:9" ht="15.75">
      <c r="A14" s="6" t="s">
        <v>7</v>
      </c>
      <c r="B14" s="56" t="s">
        <v>79</v>
      </c>
      <c r="C14" s="6" t="s">
        <v>3</v>
      </c>
      <c r="D14" s="6">
        <v>5</v>
      </c>
      <c r="E14" s="8">
        <v>0</v>
      </c>
      <c r="F14" s="8">
        <f t="shared" si="2"/>
        <v>0</v>
      </c>
      <c r="G14" s="15">
        <v>0.23</v>
      </c>
      <c r="H14" s="8">
        <f t="shared" si="0"/>
        <v>0</v>
      </c>
      <c r="I14" s="24">
        <f t="shared" si="1"/>
        <v>0</v>
      </c>
    </row>
    <row r="15" spans="1:9" ht="29.25">
      <c r="A15" s="6" t="s">
        <v>68</v>
      </c>
      <c r="B15" s="3" t="s">
        <v>81</v>
      </c>
      <c r="C15" s="6" t="s">
        <v>3</v>
      </c>
      <c r="D15" s="6">
        <v>1</v>
      </c>
      <c r="E15" s="8">
        <v>0</v>
      </c>
      <c r="F15" s="8">
        <f t="shared" si="2"/>
        <v>0</v>
      </c>
      <c r="G15" s="15">
        <v>0.23</v>
      </c>
      <c r="H15" s="8">
        <f t="shared" si="0"/>
        <v>0</v>
      </c>
      <c r="I15" s="24">
        <f t="shared" si="1"/>
        <v>0</v>
      </c>
    </row>
    <row r="16" spans="1:9" ht="43.5">
      <c r="A16" s="6" t="s">
        <v>8</v>
      </c>
      <c r="B16" s="3" t="s">
        <v>168</v>
      </c>
      <c r="C16" s="6" t="s">
        <v>3</v>
      </c>
      <c r="D16" s="6">
        <v>2</v>
      </c>
      <c r="E16" s="8">
        <v>0</v>
      </c>
      <c r="F16" s="8">
        <f t="shared" si="2"/>
        <v>0</v>
      </c>
      <c r="G16" s="15">
        <v>0.23</v>
      </c>
      <c r="H16" s="8">
        <f t="shared" si="0"/>
        <v>0</v>
      </c>
      <c r="I16" s="24">
        <f t="shared" si="1"/>
        <v>0</v>
      </c>
    </row>
    <row r="17" spans="1:9" ht="43.5">
      <c r="A17" s="6" t="s">
        <v>9</v>
      </c>
      <c r="B17" s="7" t="s">
        <v>44</v>
      </c>
      <c r="C17" s="14" t="s">
        <v>3</v>
      </c>
      <c r="D17" s="6">
        <v>450</v>
      </c>
      <c r="E17" s="8">
        <v>0</v>
      </c>
      <c r="F17" s="8">
        <f t="shared" si="2"/>
        <v>0</v>
      </c>
      <c r="G17" s="15">
        <v>0.23</v>
      </c>
      <c r="H17" s="8">
        <f t="shared" si="0"/>
        <v>0</v>
      </c>
      <c r="I17" s="24">
        <f t="shared" si="1"/>
        <v>0</v>
      </c>
    </row>
    <row r="18" spans="1:9" ht="43.5">
      <c r="A18" s="6" t="s">
        <v>10</v>
      </c>
      <c r="B18" s="7" t="s">
        <v>83</v>
      </c>
      <c r="C18" s="14" t="s">
        <v>3</v>
      </c>
      <c r="D18" s="6">
        <v>2</v>
      </c>
      <c r="E18" s="8">
        <v>0</v>
      </c>
      <c r="F18" s="8">
        <f t="shared" si="2"/>
        <v>0</v>
      </c>
      <c r="G18" s="15">
        <v>0.23</v>
      </c>
      <c r="H18" s="8">
        <f t="shared" si="0"/>
        <v>0</v>
      </c>
      <c r="I18" s="24">
        <f t="shared" si="1"/>
        <v>0</v>
      </c>
    </row>
    <row r="19" spans="1:9" ht="29.25">
      <c r="A19" s="6" t="s">
        <v>11</v>
      </c>
      <c r="B19" s="3" t="s">
        <v>82</v>
      </c>
      <c r="C19" s="14" t="s">
        <v>3</v>
      </c>
      <c r="D19" s="6">
        <v>3</v>
      </c>
      <c r="E19" s="8">
        <v>0</v>
      </c>
      <c r="F19" s="8">
        <f t="shared" si="2"/>
        <v>0</v>
      </c>
      <c r="G19" s="15">
        <v>0.23</v>
      </c>
      <c r="H19" s="8">
        <f t="shared" si="0"/>
        <v>0</v>
      </c>
      <c r="I19" s="24">
        <f t="shared" si="1"/>
        <v>0</v>
      </c>
    </row>
    <row r="20" spans="1:9" ht="30">
      <c r="A20" s="6" t="s">
        <v>12</v>
      </c>
      <c r="B20" s="3" t="s">
        <v>84</v>
      </c>
      <c r="C20" s="14" t="s">
        <v>3</v>
      </c>
      <c r="D20" s="6">
        <v>1100</v>
      </c>
      <c r="E20" s="8">
        <v>0</v>
      </c>
      <c r="F20" s="8">
        <f t="shared" si="2"/>
        <v>0</v>
      </c>
      <c r="G20" s="15">
        <v>0.23</v>
      </c>
      <c r="H20" s="8">
        <f t="shared" si="0"/>
        <v>0</v>
      </c>
      <c r="I20" s="24">
        <f t="shared" si="1"/>
        <v>0</v>
      </c>
    </row>
    <row r="21" spans="1:9" ht="29.25">
      <c r="A21" s="6" t="s">
        <v>103</v>
      </c>
      <c r="B21" s="3" t="s">
        <v>45</v>
      </c>
      <c r="C21" s="14" t="s">
        <v>3</v>
      </c>
      <c r="D21" s="6">
        <v>6</v>
      </c>
      <c r="E21" s="8">
        <v>0</v>
      </c>
      <c r="F21" s="8">
        <f t="shared" si="2"/>
        <v>0</v>
      </c>
      <c r="G21" s="15">
        <v>0.23</v>
      </c>
      <c r="H21" s="8">
        <f t="shared" si="0"/>
        <v>0</v>
      </c>
      <c r="I21" s="24">
        <f t="shared" si="1"/>
        <v>0</v>
      </c>
    </row>
    <row r="22" spans="1:9" ht="29.25">
      <c r="A22" s="6" t="s">
        <v>104</v>
      </c>
      <c r="B22" s="3" t="s">
        <v>85</v>
      </c>
      <c r="C22" s="14" t="s">
        <v>3</v>
      </c>
      <c r="D22" s="6">
        <v>200</v>
      </c>
      <c r="E22" s="8">
        <v>0</v>
      </c>
      <c r="F22" s="8">
        <f t="shared" si="2"/>
        <v>0</v>
      </c>
      <c r="G22" s="15">
        <v>0.23</v>
      </c>
      <c r="H22" s="8">
        <f t="shared" si="0"/>
        <v>0</v>
      </c>
      <c r="I22" s="24">
        <f t="shared" si="1"/>
        <v>0</v>
      </c>
    </row>
    <row r="23" spans="1:9" ht="29.25">
      <c r="A23" s="6" t="s">
        <v>105</v>
      </c>
      <c r="B23" s="2" t="s">
        <v>86</v>
      </c>
      <c r="C23" s="10" t="s">
        <v>3</v>
      </c>
      <c r="D23" s="10">
        <v>2</v>
      </c>
      <c r="E23" s="8">
        <v>0</v>
      </c>
      <c r="F23" s="8">
        <f t="shared" si="2"/>
        <v>0</v>
      </c>
      <c r="G23" s="15">
        <v>0.23</v>
      </c>
      <c r="H23" s="8">
        <f t="shared" si="0"/>
        <v>0</v>
      </c>
      <c r="I23" s="24">
        <f t="shared" si="1"/>
        <v>0</v>
      </c>
    </row>
    <row r="24" spans="1:9" ht="29.25">
      <c r="A24" s="6" t="s">
        <v>106</v>
      </c>
      <c r="B24" s="2" t="s">
        <v>142</v>
      </c>
      <c r="C24" s="10" t="s">
        <v>3</v>
      </c>
      <c r="D24" s="10">
        <v>2</v>
      </c>
      <c r="E24" s="8">
        <v>0</v>
      </c>
      <c r="F24" s="8">
        <f t="shared" si="2"/>
        <v>0</v>
      </c>
      <c r="G24" s="15">
        <v>0.23</v>
      </c>
      <c r="H24" s="8">
        <f t="shared" si="0"/>
        <v>0</v>
      </c>
      <c r="I24" s="24">
        <f t="shared" si="1"/>
        <v>0</v>
      </c>
    </row>
    <row r="25" spans="1:9" ht="29.25">
      <c r="A25" s="6" t="s">
        <v>107</v>
      </c>
      <c r="B25" s="2" t="s">
        <v>122</v>
      </c>
      <c r="C25" s="10" t="s">
        <v>3</v>
      </c>
      <c r="D25" s="10">
        <v>2</v>
      </c>
      <c r="E25" s="8">
        <v>0</v>
      </c>
      <c r="F25" s="8">
        <f t="shared" si="2"/>
        <v>0</v>
      </c>
      <c r="G25" s="15">
        <v>0.23</v>
      </c>
      <c r="H25" s="8">
        <f t="shared" si="0"/>
        <v>0</v>
      </c>
      <c r="I25" s="24">
        <f t="shared" si="1"/>
        <v>0</v>
      </c>
    </row>
    <row r="26" spans="1:9" ht="57.75">
      <c r="A26" s="6" t="s">
        <v>13</v>
      </c>
      <c r="B26" s="2" t="s">
        <v>129</v>
      </c>
      <c r="C26" s="10" t="s">
        <v>3</v>
      </c>
      <c r="D26" s="10">
        <v>2</v>
      </c>
      <c r="E26" s="8">
        <v>0</v>
      </c>
      <c r="F26" s="8">
        <f t="shared" si="2"/>
        <v>0</v>
      </c>
      <c r="G26" s="15">
        <v>0.23</v>
      </c>
      <c r="H26" s="8">
        <f t="shared" si="0"/>
        <v>0</v>
      </c>
      <c r="I26" s="24">
        <f t="shared" si="1"/>
        <v>0</v>
      </c>
    </row>
    <row r="27" spans="1:9" ht="29.25">
      <c r="A27" s="6" t="s">
        <v>14</v>
      </c>
      <c r="B27" s="3" t="s">
        <v>89</v>
      </c>
      <c r="C27" s="10" t="s">
        <v>3</v>
      </c>
      <c r="D27" s="10">
        <v>3</v>
      </c>
      <c r="E27" s="8">
        <v>0</v>
      </c>
      <c r="F27" s="8">
        <f t="shared" si="2"/>
        <v>0</v>
      </c>
      <c r="G27" s="15">
        <v>0.23</v>
      </c>
      <c r="H27" s="8">
        <f t="shared" si="0"/>
        <v>0</v>
      </c>
      <c r="I27" s="24">
        <f t="shared" si="1"/>
        <v>0</v>
      </c>
    </row>
    <row r="28" spans="1:9" ht="29.25">
      <c r="A28" s="6" t="s">
        <v>15</v>
      </c>
      <c r="B28" s="3" t="s">
        <v>52</v>
      </c>
      <c r="C28" s="10" t="s">
        <v>3</v>
      </c>
      <c r="D28" s="10">
        <v>250</v>
      </c>
      <c r="E28" s="8">
        <v>0</v>
      </c>
      <c r="F28" s="8">
        <f t="shared" si="2"/>
        <v>0</v>
      </c>
      <c r="G28" s="15">
        <v>0.23</v>
      </c>
      <c r="H28" s="8">
        <f t="shared" si="0"/>
        <v>0</v>
      </c>
      <c r="I28" s="24">
        <f t="shared" si="1"/>
        <v>0</v>
      </c>
    </row>
    <row r="29" spans="1:9" ht="49.5">
      <c r="A29" s="6" t="s">
        <v>16</v>
      </c>
      <c r="B29" s="45" t="s">
        <v>90</v>
      </c>
      <c r="C29" s="10" t="s">
        <v>3</v>
      </c>
      <c r="D29" s="10">
        <v>1</v>
      </c>
      <c r="E29" s="8">
        <v>0</v>
      </c>
      <c r="F29" s="8">
        <f t="shared" si="2"/>
        <v>0</v>
      </c>
      <c r="G29" s="15">
        <v>0.23</v>
      </c>
      <c r="H29" s="8">
        <f t="shared" si="0"/>
        <v>0</v>
      </c>
      <c r="I29" s="24">
        <f t="shared" si="1"/>
        <v>0</v>
      </c>
    </row>
    <row r="30" spans="1:9" ht="43.5">
      <c r="A30" s="6" t="s">
        <v>17</v>
      </c>
      <c r="B30" s="3" t="s">
        <v>87</v>
      </c>
      <c r="C30" s="1" t="s">
        <v>3</v>
      </c>
      <c r="D30" s="1">
        <v>1</v>
      </c>
      <c r="E30" s="8">
        <v>0</v>
      </c>
      <c r="F30" s="8">
        <f t="shared" si="2"/>
        <v>0</v>
      </c>
      <c r="G30" s="15">
        <v>0.23</v>
      </c>
      <c r="H30" s="8">
        <f t="shared" si="0"/>
        <v>0</v>
      </c>
      <c r="I30" s="24">
        <f t="shared" si="1"/>
        <v>0</v>
      </c>
    </row>
    <row r="31" spans="1:9" ht="29.25">
      <c r="A31" s="6" t="s">
        <v>18</v>
      </c>
      <c r="B31" s="3" t="s">
        <v>88</v>
      </c>
      <c r="C31" s="1" t="s">
        <v>3</v>
      </c>
      <c r="D31" s="1">
        <v>4</v>
      </c>
      <c r="E31" s="8">
        <v>0</v>
      </c>
      <c r="F31" s="8">
        <f t="shared" si="2"/>
        <v>0</v>
      </c>
      <c r="G31" s="15">
        <v>0.23</v>
      </c>
      <c r="H31" s="8">
        <f t="shared" si="0"/>
        <v>0</v>
      </c>
      <c r="I31" s="24">
        <f t="shared" si="1"/>
        <v>0</v>
      </c>
    </row>
    <row r="32" spans="1:9" ht="87">
      <c r="A32" s="6" t="s">
        <v>19</v>
      </c>
      <c r="B32" s="3" t="s">
        <v>46</v>
      </c>
      <c r="C32" s="1" t="s">
        <v>3</v>
      </c>
      <c r="D32" s="1">
        <v>4</v>
      </c>
      <c r="E32" s="8">
        <v>0</v>
      </c>
      <c r="F32" s="8">
        <f t="shared" si="2"/>
        <v>0</v>
      </c>
      <c r="G32" s="15">
        <v>0.23</v>
      </c>
      <c r="H32" s="8">
        <f t="shared" ref="H32:H34" si="3">F32*G32</f>
        <v>0</v>
      </c>
      <c r="I32" s="24">
        <f t="shared" ref="I32:I34" si="4">F32+H32</f>
        <v>0</v>
      </c>
    </row>
    <row r="33" spans="1:14" ht="44.25">
      <c r="A33" s="6" t="s">
        <v>20</v>
      </c>
      <c r="B33" s="35" t="s">
        <v>125</v>
      </c>
      <c r="C33" s="1" t="s">
        <v>3</v>
      </c>
      <c r="D33" s="1">
        <v>6</v>
      </c>
      <c r="E33" s="8">
        <v>0</v>
      </c>
      <c r="F33" s="8">
        <f t="shared" si="2"/>
        <v>0</v>
      </c>
      <c r="G33" s="15">
        <v>0.23</v>
      </c>
      <c r="H33" s="8">
        <f t="shared" si="3"/>
        <v>0</v>
      </c>
      <c r="I33" s="24">
        <f t="shared" si="4"/>
        <v>0</v>
      </c>
    </row>
    <row r="34" spans="1:14" ht="44.25">
      <c r="A34" s="6" t="s">
        <v>108</v>
      </c>
      <c r="B34" s="3" t="s">
        <v>128</v>
      </c>
      <c r="C34" s="1" t="s">
        <v>3</v>
      </c>
      <c r="D34" s="1">
        <v>2</v>
      </c>
      <c r="E34" s="8">
        <v>0</v>
      </c>
      <c r="F34" s="8">
        <f t="shared" si="2"/>
        <v>0</v>
      </c>
      <c r="G34" s="15">
        <v>0.23</v>
      </c>
      <c r="H34" s="8">
        <f t="shared" si="3"/>
        <v>0</v>
      </c>
      <c r="I34" s="24">
        <f t="shared" si="4"/>
        <v>0</v>
      </c>
    </row>
    <row r="35" spans="1:14" ht="72.75">
      <c r="A35" s="6" t="s">
        <v>109</v>
      </c>
      <c r="B35" s="3" t="s">
        <v>91</v>
      </c>
      <c r="C35" s="1" t="s">
        <v>3</v>
      </c>
      <c r="D35" s="1">
        <v>8</v>
      </c>
      <c r="E35" s="8">
        <v>0</v>
      </c>
      <c r="F35" s="8">
        <f t="shared" si="2"/>
        <v>0</v>
      </c>
      <c r="G35" s="15">
        <v>0.23</v>
      </c>
      <c r="H35" s="8">
        <f>F35*G35</f>
        <v>0</v>
      </c>
      <c r="I35" s="24">
        <f>F35+H35</f>
        <v>0</v>
      </c>
    </row>
    <row r="36" spans="1:14" ht="57.75">
      <c r="A36" s="6" t="s">
        <v>21</v>
      </c>
      <c r="B36" s="11" t="s">
        <v>93</v>
      </c>
      <c r="C36" s="1" t="s">
        <v>3</v>
      </c>
      <c r="D36" s="1">
        <v>1</v>
      </c>
      <c r="E36" s="8">
        <v>0</v>
      </c>
      <c r="F36" s="8">
        <f t="shared" si="2"/>
        <v>0</v>
      </c>
      <c r="G36" s="15">
        <v>0.23</v>
      </c>
      <c r="H36" s="8">
        <f t="shared" ref="H36:H38" si="5">F36*G36</f>
        <v>0</v>
      </c>
      <c r="I36" s="24">
        <f>F36+H36</f>
        <v>0</v>
      </c>
    </row>
    <row r="37" spans="1:14" ht="72">
      <c r="A37" s="6" t="s">
        <v>22</v>
      </c>
      <c r="B37" s="11" t="s">
        <v>63</v>
      </c>
      <c r="C37" s="1" t="s">
        <v>3</v>
      </c>
      <c r="D37" s="1">
        <v>1</v>
      </c>
      <c r="E37" s="8">
        <v>0</v>
      </c>
      <c r="F37" s="8">
        <f t="shared" si="2"/>
        <v>0</v>
      </c>
      <c r="G37" s="15">
        <v>0.23</v>
      </c>
      <c r="H37" s="8">
        <f t="shared" si="5"/>
        <v>0</v>
      </c>
      <c r="I37" s="24">
        <f t="shared" ref="I37" si="6">F37+H37</f>
        <v>0</v>
      </c>
    </row>
    <row r="38" spans="1:14" ht="58.5">
      <c r="A38" s="6" t="s">
        <v>23</v>
      </c>
      <c r="B38" s="11" t="s">
        <v>64</v>
      </c>
      <c r="C38" s="1" t="s">
        <v>3</v>
      </c>
      <c r="D38" s="1">
        <v>1</v>
      </c>
      <c r="E38" s="8">
        <v>0</v>
      </c>
      <c r="F38" s="8">
        <f t="shared" si="2"/>
        <v>0</v>
      </c>
      <c r="G38" s="15">
        <v>0.23</v>
      </c>
      <c r="H38" s="8">
        <f t="shared" si="5"/>
        <v>0</v>
      </c>
      <c r="I38" s="24">
        <f t="shared" ref="I38:I50" si="7">F38+H38</f>
        <v>0</v>
      </c>
    </row>
    <row r="39" spans="1:14" ht="43.5">
      <c r="A39" s="6" t="s">
        <v>110</v>
      </c>
      <c r="B39" s="11" t="s">
        <v>41</v>
      </c>
      <c r="C39" s="1" t="s">
        <v>3</v>
      </c>
      <c r="D39" s="1">
        <v>2</v>
      </c>
      <c r="E39" s="8">
        <v>0</v>
      </c>
      <c r="F39" s="8">
        <f t="shared" si="2"/>
        <v>0</v>
      </c>
      <c r="G39" s="15">
        <v>0.23</v>
      </c>
      <c r="H39" s="8">
        <f t="shared" ref="H39:H50" si="8">F39*G39</f>
        <v>0</v>
      </c>
      <c r="I39" s="24">
        <f t="shared" si="7"/>
        <v>0</v>
      </c>
    </row>
    <row r="40" spans="1:14" ht="43.5">
      <c r="A40" s="6" t="s">
        <v>111</v>
      </c>
      <c r="B40" s="11" t="s">
        <v>42</v>
      </c>
      <c r="C40" s="1" t="s">
        <v>3</v>
      </c>
      <c r="D40" s="1">
        <v>2</v>
      </c>
      <c r="E40" s="8">
        <v>0</v>
      </c>
      <c r="F40" s="8">
        <f t="shared" si="2"/>
        <v>0</v>
      </c>
      <c r="G40" s="15">
        <v>0.23</v>
      </c>
      <c r="H40" s="8">
        <f t="shared" si="8"/>
        <v>0</v>
      </c>
      <c r="I40" s="24">
        <f t="shared" si="7"/>
        <v>0</v>
      </c>
      <c r="N40" t="s">
        <v>92</v>
      </c>
    </row>
    <row r="41" spans="1:14" ht="29.25">
      <c r="A41" s="6" t="s">
        <v>24</v>
      </c>
      <c r="B41" s="3" t="s">
        <v>95</v>
      </c>
      <c r="C41" s="1" t="s">
        <v>3</v>
      </c>
      <c r="D41" s="1">
        <v>2</v>
      </c>
      <c r="E41" s="8">
        <v>0</v>
      </c>
      <c r="F41" s="8">
        <f t="shared" si="2"/>
        <v>0</v>
      </c>
      <c r="G41" s="15">
        <v>0.23</v>
      </c>
      <c r="H41" s="8">
        <f t="shared" si="8"/>
        <v>0</v>
      </c>
      <c r="I41" s="24">
        <f t="shared" si="7"/>
        <v>0</v>
      </c>
    </row>
    <row r="42" spans="1:14" ht="57.75">
      <c r="A42" s="6" t="s">
        <v>112</v>
      </c>
      <c r="B42" s="3" t="s">
        <v>130</v>
      </c>
      <c r="C42" s="1" t="s">
        <v>3</v>
      </c>
      <c r="D42" s="1">
        <v>1</v>
      </c>
      <c r="E42" s="8">
        <v>0</v>
      </c>
      <c r="F42" s="8">
        <f t="shared" si="2"/>
        <v>0</v>
      </c>
      <c r="G42" s="15">
        <v>0.23</v>
      </c>
      <c r="H42" s="8">
        <f t="shared" si="8"/>
        <v>0</v>
      </c>
      <c r="I42" s="24">
        <f t="shared" si="7"/>
        <v>0</v>
      </c>
    </row>
    <row r="43" spans="1:14" ht="43.5">
      <c r="A43" s="6" t="s">
        <v>113</v>
      </c>
      <c r="B43" s="11" t="s">
        <v>47</v>
      </c>
      <c r="C43" s="1" t="s">
        <v>3</v>
      </c>
      <c r="D43" s="1">
        <v>2</v>
      </c>
      <c r="E43" s="8">
        <v>0</v>
      </c>
      <c r="F43" s="8">
        <f t="shared" si="2"/>
        <v>0</v>
      </c>
      <c r="G43" s="15">
        <v>0.23</v>
      </c>
      <c r="H43" s="8">
        <f t="shared" si="8"/>
        <v>0</v>
      </c>
      <c r="I43" s="24">
        <f t="shared" si="7"/>
        <v>0</v>
      </c>
    </row>
    <row r="44" spans="1:14" ht="15.75">
      <c r="A44" s="6" t="s">
        <v>114</v>
      </c>
      <c r="B44" s="11" t="s">
        <v>48</v>
      </c>
      <c r="C44" s="10" t="s">
        <v>3</v>
      </c>
      <c r="D44" s="10">
        <v>2</v>
      </c>
      <c r="E44" s="8">
        <v>0</v>
      </c>
      <c r="F44" s="8">
        <f t="shared" si="2"/>
        <v>0</v>
      </c>
      <c r="G44" s="15">
        <v>0.23</v>
      </c>
      <c r="H44" s="8">
        <f t="shared" si="8"/>
        <v>0</v>
      </c>
      <c r="I44" s="24">
        <f t="shared" si="7"/>
        <v>0</v>
      </c>
    </row>
    <row r="45" spans="1:14" ht="29.25">
      <c r="A45" s="6" t="s">
        <v>115</v>
      </c>
      <c r="B45" s="3" t="s">
        <v>94</v>
      </c>
      <c r="C45" s="10" t="s">
        <v>43</v>
      </c>
      <c r="D45" s="10">
        <v>10</v>
      </c>
      <c r="E45" s="8">
        <v>0</v>
      </c>
      <c r="F45" s="8">
        <f t="shared" si="2"/>
        <v>0</v>
      </c>
      <c r="G45" s="15">
        <v>0.23</v>
      </c>
      <c r="H45" s="8">
        <f t="shared" si="8"/>
        <v>0</v>
      </c>
      <c r="I45" s="24">
        <f t="shared" si="7"/>
        <v>0</v>
      </c>
    </row>
    <row r="46" spans="1:14" ht="57.75">
      <c r="A46" s="6" t="s">
        <v>116</v>
      </c>
      <c r="B46" s="3" t="s">
        <v>49</v>
      </c>
      <c r="C46" s="1" t="s">
        <v>3</v>
      </c>
      <c r="D46" s="1">
        <v>320</v>
      </c>
      <c r="E46" s="8">
        <v>0</v>
      </c>
      <c r="F46" s="8">
        <f t="shared" si="2"/>
        <v>0</v>
      </c>
      <c r="G46" s="15">
        <v>0.23</v>
      </c>
      <c r="H46" s="8">
        <f t="shared" si="8"/>
        <v>0</v>
      </c>
      <c r="I46" s="24">
        <f t="shared" si="7"/>
        <v>0</v>
      </c>
    </row>
    <row r="47" spans="1:14" ht="29.25">
      <c r="A47" s="6" t="s">
        <v>117</v>
      </c>
      <c r="B47" s="4" t="s">
        <v>96</v>
      </c>
      <c r="C47" s="1" t="s">
        <v>3</v>
      </c>
      <c r="D47" s="1">
        <v>674</v>
      </c>
      <c r="E47" s="8">
        <v>0</v>
      </c>
      <c r="F47" s="8">
        <f t="shared" si="2"/>
        <v>0</v>
      </c>
      <c r="G47" s="15">
        <v>0.23</v>
      </c>
      <c r="H47" s="8">
        <f t="shared" si="8"/>
        <v>0</v>
      </c>
      <c r="I47" s="24">
        <f t="shared" si="7"/>
        <v>0</v>
      </c>
    </row>
    <row r="48" spans="1:14" ht="43.5">
      <c r="A48" s="6" t="s">
        <v>25</v>
      </c>
      <c r="B48" s="9" t="s">
        <v>50</v>
      </c>
      <c r="C48" s="1" t="s">
        <v>3</v>
      </c>
      <c r="D48" s="1">
        <v>108</v>
      </c>
      <c r="E48" s="8">
        <v>0</v>
      </c>
      <c r="F48" s="8">
        <f t="shared" si="2"/>
        <v>0</v>
      </c>
      <c r="G48" s="15">
        <v>0.23</v>
      </c>
      <c r="H48" s="8">
        <f t="shared" si="8"/>
        <v>0</v>
      </c>
      <c r="I48" s="24">
        <f t="shared" si="7"/>
        <v>0</v>
      </c>
    </row>
    <row r="49" spans="1:9" ht="15.75">
      <c r="A49" s="6" t="s">
        <v>118</v>
      </c>
      <c r="B49" s="3" t="s">
        <v>97</v>
      </c>
      <c r="C49" s="1" t="s">
        <v>3</v>
      </c>
      <c r="D49" s="1">
        <v>10</v>
      </c>
      <c r="E49" s="8">
        <v>0</v>
      </c>
      <c r="F49" s="8">
        <f t="shared" si="2"/>
        <v>0</v>
      </c>
      <c r="G49" s="15">
        <v>0.23</v>
      </c>
      <c r="H49" s="8">
        <f t="shared" si="8"/>
        <v>0</v>
      </c>
      <c r="I49" s="24">
        <f t="shared" si="7"/>
        <v>0</v>
      </c>
    </row>
    <row r="50" spans="1:9" ht="108" customHeight="1">
      <c r="A50" s="6" t="s">
        <v>119</v>
      </c>
      <c r="B50" s="3" t="s">
        <v>61</v>
      </c>
      <c r="C50" s="1" t="s">
        <v>3</v>
      </c>
      <c r="D50" s="1">
        <v>2</v>
      </c>
      <c r="E50" s="8">
        <v>0</v>
      </c>
      <c r="F50" s="8">
        <f t="shared" si="2"/>
        <v>0</v>
      </c>
      <c r="G50" s="15">
        <v>0.23</v>
      </c>
      <c r="H50" s="8">
        <f t="shared" si="8"/>
        <v>0</v>
      </c>
      <c r="I50" s="24">
        <f t="shared" si="7"/>
        <v>0</v>
      </c>
    </row>
    <row r="51" spans="1:9" ht="114.75">
      <c r="A51" s="6" t="s">
        <v>120</v>
      </c>
      <c r="B51" s="3" t="s">
        <v>60</v>
      </c>
      <c r="C51" s="1" t="s">
        <v>3</v>
      </c>
      <c r="D51" s="1">
        <v>2</v>
      </c>
      <c r="E51" s="8">
        <v>0</v>
      </c>
      <c r="F51" s="8">
        <f t="shared" si="2"/>
        <v>0</v>
      </c>
      <c r="G51" s="15">
        <v>0.23</v>
      </c>
      <c r="H51" s="8">
        <f t="shared" ref="H51:H54" si="9">F51*G51</f>
        <v>0</v>
      </c>
      <c r="I51" s="24">
        <f t="shared" ref="I51:I54" si="10">F51+H51</f>
        <v>0</v>
      </c>
    </row>
    <row r="52" spans="1:9" ht="114.75">
      <c r="A52" s="6" t="s">
        <v>53</v>
      </c>
      <c r="B52" s="3" t="s">
        <v>62</v>
      </c>
      <c r="C52" s="1" t="s">
        <v>3</v>
      </c>
      <c r="D52" s="1">
        <v>5</v>
      </c>
      <c r="E52" s="8">
        <v>0</v>
      </c>
      <c r="F52" s="8">
        <f t="shared" si="2"/>
        <v>0</v>
      </c>
      <c r="G52" s="15">
        <v>0.23</v>
      </c>
      <c r="H52" s="8">
        <f t="shared" si="9"/>
        <v>0</v>
      </c>
      <c r="I52" s="24">
        <f t="shared" si="10"/>
        <v>0</v>
      </c>
    </row>
    <row r="53" spans="1:9" ht="114.75">
      <c r="A53" s="6" t="s">
        <v>54</v>
      </c>
      <c r="B53" s="3" t="s">
        <v>51</v>
      </c>
      <c r="C53" s="1" t="s">
        <v>3</v>
      </c>
      <c r="D53" s="1">
        <v>2</v>
      </c>
      <c r="E53" s="8">
        <v>0</v>
      </c>
      <c r="F53" s="8">
        <f t="shared" si="2"/>
        <v>0</v>
      </c>
      <c r="G53" s="15">
        <v>0.23</v>
      </c>
      <c r="H53" s="8">
        <f t="shared" si="9"/>
        <v>0</v>
      </c>
      <c r="I53" s="24">
        <f t="shared" si="10"/>
        <v>0</v>
      </c>
    </row>
    <row r="54" spans="1:9" ht="29.25">
      <c r="A54" s="6" t="s">
        <v>121</v>
      </c>
      <c r="B54" s="3" t="s">
        <v>98</v>
      </c>
      <c r="C54" s="1" t="s">
        <v>3</v>
      </c>
      <c r="D54" s="1">
        <v>20</v>
      </c>
      <c r="E54" s="8">
        <v>0</v>
      </c>
      <c r="F54" s="8">
        <f t="shared" si="2"/>
        <v>0</v>
      </c>
      <c r="G54" s="15">
        <v>0.23</v>
      </c>
      <c r="H54" s="8">
        <f t="shared" si="9"/>
        <v>0</v>
      </c>
      <c r="I54" s="24">
        <f t="shared" si="10"/>
        <v>0</v>
      </c>
    </row>
    <row r="55" spans="1:9" ht="29.25">
      <c r="A55" s="6" t="s">
        <v>135</v>
      </c>
      <c r="B55" s="3" t="s">
        <v>99</v>
      </c>
      <c r="C55" s="1" t="s">
        <v>3</v>
      </c>
      <c r="D55" s="1">
        <v>20</v>
      </c>
      <c r="E55" s="8">
        <v>0</v>
      </c>
      <c r="F55" s="8">
        <f t="shared" si="2"/>
        <v>0</v>
      </c>
      <c r="G55" s="15">
        <v>0.23</v>
      </c>
      <c r="H55" s="8">
        <f>F55*G55</f>
        <v>0</v>
      </c>
      <c r="I55" s="24">
        <f>F55+H55</f>
        <v>0</v>
      </c>
    </row>
    <row r="56" spans="1:9" ht="29.25">
      <c r="A56" s="6" t="s">
        <v>55</v>
      </c>
      <c r="B56" s="2" t="s">
        <v>100</v>
      </c>
      <c r="C56" s="1" t="s">
        <v>3</v>
      </c>
      <c r="D56" s="1">
        <v>2</v>
      </c>
      <c r="E56" s="8">
        <v>0</v>
      </c>
      <c r="F56" s="8">
        <f t="shared" si="2"/>
        <v>0</v>
      </c>
      <c r="G56" s="15">
        <v>0.23</v>
      </c>
      <c r="H56" s="8">
        <f>F56*G56</f>
        <v>0</v>
      </c>
      <c r="I56" s="24">
        <f>F56+H56</f>
        <v>0</v>
      </c>
    </row>
    <row r="57" spans="1:9" ht="15.75">
      <c r="A57" s="6" t="s">
        <v>56</v>
      </c>
      <c r="B57" s="2" t="s">
        <v>131</v>
      </c>
      <c r="C57" s="1" t="s">
        <v>3</v>
      </c>
      <c r="D57" s="1">
        <v>12</v>
      </c>
      <c r="E57" s="8">
        <v>0</v>
      </c>
      <c r="F57" s="8">
        <f t="shared" si="2"/>
        <v>0</v>
      </c>
      <c r="G57" s="15">
        <v>0.23</v>
      </c>
      <c r="H57" s="8">
        <f>F57*G57</f>
        <v>0</v>
      </c>
      <c r="I57" s="24">
        <f>F57+H57</f>
        <v>0</v>
      </c>
    </row>
    <row r="58" spans="1:9" ht="29.25">
      <c r="A58" s="6" t="s">
        <v>136</v>
      </c>
      <c r="B58" s="3" t="s">
        <v>101</v>
      </c>
      <c r="C58" s="1" t="s">
        <v>3</v>
      </c>
      <c r="D58" s="1">
        <v>192</v>
      </c>
      <c r="E58" s="8">
        <v>0</v>
      </c>
      <c r="F58" s="8">
        <f t="shared" si="2"/>
        <v>0</v>
      </c>
      <c r="G58" s="15">
        <v>0.23</v>
      </c>
      <c r="H58" s="8">
        <f t="shared" ref="H58:H61" si="11">F58*G58</f>
        <v>0</v>
      </c>
      <c r="I58" s="24">
        <f t="shared" ref="I58:I61" si="12">F58+H58</f>
        <v>0</v>
      </c>
    </row>
    <row r="59" spans="1:9" ht="29.25">
      <c r="A59" s="6" t="s">
        <v>137</v>
      </c>
      <c r="B59" s="2" t="s">
        <v>58</v>
      </c>
      <c r="C59" s="1" t="s">
        <v>3</v>
      </c>
      <c r="D59" s="1">
        <v>3</v>
      </c>
      <c r="E59" s="8">
        <v>0</v>
      </c>
      <c r="F59" s="8">
        <f t="shared" si="2"/>
        <v>0</v>
      </c>
      <c r="G59" s="15">
        <v>0.23</v>
      </c>
      <c r="H59" s="8">
        <f t="shared" si="11"/>
        <v>0</v>
      </c>
      <c r="I59" s="24">
        <f t="shared" si="12"/>
        <v>0</v>
      </c>
    </row>
    <row r="60" spans="1:9" ht="29.25">
      <c r="A60" s="6" t="s">
        <v>138</v>
      </c>
      <c r="B60" s="2" t="s">
        <v>57</v>
      </c>
      <c r="C60" s="1" t="s">
        <v>3</v>
      </c>
      <c r="D60" s="1">
        <v>1</v>
      </c>
      <c r="E60" s="8">
        <v>0</v>
      </c>
      <c r="F60" s="8">
        <f t="shared" si="2"/>
        <v>0</v>
      </c>
      <c r="G60" s="15">
        <v>0.23</v>
      </c>
      <c r="H60" s="8">
        <f t="shared" si="11"/>
        <v>0</v>
      </c>
      <c r="I60" s="24">
        <f t="shared" si="12"/>
        <v>0</v>
      </c>
    </row>
    <row r="61" spans="1:9" ht="57.75">
      <c r="A61" s="6" t="s">
        <v>139</v>
      </c>
      <c r="B61" s="2" t="s">
        <v>102</v>
      </c>
      <c r="C61" s="1" t="s">
        <v>3</v>
      </c>
      <c r="D61" s="1">
        <v>1</v>
      </c>
      <c r="E61" s="8">
        <v>0</v>
      </c>
      <c r="F61" s="8">
        <f t="shared" si="2"/>
        <v>0</v>
      </c>
      <c r="G61" s="15">
        <v>0.23</v>
      </c>
      <c r="H61" s="8">
        <f t="shared" si="11"/>
        <v>0</v>
      </c>
      <c r="I61" s="24">
        <f t="shared" si="12"/>
        <v>0</v>
      </c>
    </row>
    <row r="62" spans="1:9" ht="29.25">
      <c r="A62" s="6" t="s">
        <v>140</v>
      </c>
      <c r="B62" s="2" t="s">
        <v>127</v>
      </c>
      <c r="C62" s="14" t="s">
        <v>43</v>
      </c>
      <c r="D62" s="6">
        <v>1</v>
      </c>
      <c r="E62" s="8">
        <v>0</v>
      </c>
      <c r="F62" s="8">
        <f t="shared" si="2"/>
        <v>0</v>
      </c>
      <c r="G62" s="15">
        <v>0.23</v>
      </c>
      <c r="H62" s="8">
        <f>F62*G62</f>
        <v>0</v>
      </c>
      <c r="I62" s="24">
        <f>F62+H62</f>
        <v>0</v>
      </c>
    </row>
    <row r="63" spans="1:9" ht="43.5">
      <c r="A63" s="6" t="s">
        <v>141</v>
      </c>
      <c r="B63" s="46" t="s">
        <v>59</v>
      </c>
      <c r="C63" s="14" t="s">
        <v>40</v>
      </c>
      <c r="D63" s="6">
        <v>1</v>
      </c>
      <c r="E63" s="8">
        <v>0</v>
      </c>
      <c r="F63" s="8">
        <f t="shared" si="2"/>
        <v>0</v>
      </c>
      <c r="G63" s="15">
        <v>0.23</v>
      </c>
      <c r="H63" s="8">
        <f>F63*G63</f>
        <v>0</v>
      </c>
      <c r="I63" s="24">
        <f>F63+H63</f>
        <v>0</v>
      </c>
    </row>
    <row r="64" spans="1:9" ht="27" customHeight="1">
      <c r="A64" s="12"/>
      <c r="B64" s="20" t="s">
        <v>210</v>
      </c>
      <c r="C64" s="10"/>
      <c r="D64" s="10"/>
      <c r="E64" s="8"/>
      <c r="F64" s="22">
        <f>SUM(F9:F63)</f>
        <v>0</v>
      </c>
      <c r="G64" s="22"/>
      <c r="H64" s="22">
        <f>SUM(H9:H63)</f>
        <v>0</v>
      </c>
      <c r="I64" s="23">
        <f>SUM(I9:I63)</f>
        <v>0</v>
      </c>
    </row>
    <row r="65" spans="1:9">
      <c r="A65" s="13"/>
      <c r="B65" s="78" t="s">
        <v>211</v>
      </c>
      <c r="C65" s="13"/>
      <c r="D65" s="13"/>
      <c r="E65" s="13"/>
      <c r="F65" s="13"/>
      <c r="G65" s="13"/>
      <c r="H65" s="13"/>
      <c r="I65" s="13"/>
    </row>
    <row r="66" spans="1:9">
      <c r="I66" s="13"/>
    </row>
    <row r="67" spans="1:9">
      <c r="B67" t="s">
        <v>212</v>
      </c>
    </row>
    <row r="68" spans="1:9">
      <c r="E68" s="81" t="s">
        <v>204</v>
      </c>
      <c r="F68" s="81"/>
      <c r="G68" s="81"/>
      <c r="H68" s="81"/>
    </row>
    <row r="69" spans="1:9">
      <c r="D69" s="77" t="s">
        <v>209</v>
      </c>
    </row>
    <row r="70" spans="1:9">
      <c r="B70" s="80" t="s">
        <v>214</v>
      </c>
      <c r="C70" s="80"/>
      <c r="D70" s="80"/>
    </row>
    <row r="76" spans="1:9">
      <c r="F76" s="81"/>
      <c r="G76" s="81"/>
      <c r="H76" s="81"/>
    </row>
    <row r="79" spans="1:9" ht="15.75">
      <c r="B79" s="19"/>
      <c r="C79" s="19"/>
      <c r="D79" s="19"/>
      <c r="E79" s="19"/>
      <c r="F79" s="19"/>
      <c r="G79" s="19"/>
    </row>
    <row r="82" spans="1:10" ht="18.75">
      <c r="A82" s="43"/>
      <c r="B82" s="32"/>
      <c r="C82" s="32"/>
      <c r="D82" s="32"/>
      <c r="E82" s="33"/>
      <c r="F82" s="34"/>
      <c r="G82" s="34"/>
      <c r="H82" s="32"/>
      <c r="I82" s="32"/>
      <c r="J82" s="32"/>
    </row>
    <row r="83" spans="1:10" ht="15">
      <c r="A83" s="44"/>
      <c r="B83" s="35"/>
      <c r="C83" s="36"/>
      <c r="D83" s="37"/>
      <c r="E83" s="38"/>
      <c r="F83" s="38"/>
      <c r="G83" s="38"/>
      <c r="H83" s="39"/>
      <c r="I83" s="40"/>
    </row>
    <row r="84" spans="1:10" ht="15">
      <c r="A84" s="44"/>
      <c r="B84" s="35"/>
      <c r="C84" s="36"/>
      <c r="D84" s="37"/>
      <c r="E84" s="38"/>
      <c r="F84" s="38"/>
      <c r="G84" s="38"/>
      <c r="H84" s="39"/>
      <c r="I84" s="40"/>
    </row>
    <row r="85" spans="1:10" ht="15">
      <c r="A85" s="44"/>
      <c r="B85" s="35"/>
      <c r="C85" s="36"/>
      <c r="D85" s="37"/>
      <c r="E85" s="38"/>
      <c r="F85" s="38"/>
      <c r="G85" s="38"/>
      <c r="H85" s="39"/>
      <c r="I85" s="40"/>
    </row>
    <row r="86" spans="1:10" ht="15">
      <c r="B86" s="41"/>
      <c r="I86" s="42"/>
    </row>
    <row r="88" spans="1:10">
      <c r="B88" s="21"/>
    </row>
  </sheetData>
  <sortState xmlns:xlrd2="http://schemas.microsoft.com/office/spreadsheetml/2017/richdata2" ref="B9:B63">
    <sortCondition ref="B9:B63"/>
  </sortState>
  <mergeCells count="3">
    <mergeCell ref="B70:D70"/>
    <mergeCell ref="F76:H76"/>
    <mergeCell ref="E68:H68"/>
  </mergeCells>
  <phoneticPr fontId="18" type="noConversion"/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2C5BC-233E-4764-A3F6-59396F52A4FA}">
  <dimension ref="A1:E15"/>
  <sheetViews>
    <sheetView workbookViewId="0">
      <selection activeCell="B23" sqref="B23"/>
    </sheetView>
  </sheetViews>
  <sheetFormatPr defaultRowHeight="14.25"/>
  <cols>
    <col min="1" max="1" width="3.5" customWidth="1"/>
    <col min="2" max="2" width="27.375" customWidth="1"/>
    <col min="3" max="3" width="5.75" customWidth="1"/>
    <col min="4" max="4" width="13.25" customWidth="1"/>
    <col min="5" max="5" width="14.75" customWidth="1"/>
  </cols>
  <sheetData>
    <row r="1" spans="1:5" ht="15">
      <c r="B1" s="82" t="s">
        <v>182</v>
      </c>
      <c r="C1" s="82"/>
      <c r="D1" s="82"/>
    </row>
    <row r="2" spans="1:5" ht="45">
      <c r="A2" s="68" t="s">
        <v>26</v>
      </c>
      <c r="B2" s="68" t="s">
        <v>183</v>
      </c>
      <c r="C2" s="69" t="s">
        <v>184</v>
      </c>
      <c r="D2" s="69" t="s">
        <v>185</v>
      </c>
      <c r="E2" s="58" t="s">
        <v>200</v>
      </c>
    </row>
    <row r="3" spans="1:5" ht="15">
      <c r="A3" s="68" t="s">
        <v>1</v>
      </c>
      <c r="B3" s="25" t="s">
        <v>186</v>
      </c>
      <c r="C3" s="25" t="s">
        <v>187</v>
      </c>
      <c r="D3" s="70">
        <v>4200340</v>
      </c>
      <c r="E3">
        <v>45408691.240000002</v>
      </c>
    </row>
    <row r="4" spans="1:5" ht="15">
      <c r="A4" s="68" t="s">
        <v>2</v>
      </c>
      <c r="B4" s="25" t="s">
        <v>197</v>
      </c>
      <c r="C4" s="25" t="s">
        <v>187</v>
      </c>
      <c r="D4" s="25">
        <v>54853.41</v>
      </c>
    </row>
    <row r="5" spans="1:5" ht="15">
      <c r="A5" s="68" t="s">
        <v>4</v>
      </c>
      <c r="B5" s="25" t="s">
        <v>188</v>
      </c>
      <c r="C5" s="25" t="s">
        <v>187</v>
      </c>
      <c r="D5" s="70">
        <v>68158.5</v>
      </c>
    </row>
    <row r="6" spans="1:5" ht="15">
      <c r="A6" s="68" t="s">
        <v>5</v>
      </c>
      <c r="B6" s="25" t="s">
        <v>189</v>
      </c>
      <c r="C6" s="25" t="s">
        <v>190</v>
      </c>
      <c r="D6" s="25">
        <v>4962.87</v>
      </c>
    </row>
    <row r="7" spans="1:5" ht="31.5" customHeight="1">
      <c r="A7" s="68" t="s">
        <v>6</v>
      </c>
      <c r="B7" s="59" t="s">
        <v>191</v>
      </c>
      <c r="C7" s="26" t="s">
        <v>190</v>
      </c>
      <c r="D7" s="26">
        <v>145011.96</v>
      </c>
    </row>
    <row r="8" spans="1:5" ht="15">
      <c r="A8" s="68" t="s">
        <v>7</v>
      </c>
      <c r="B8" s="25" t="s">
        <v>192</v>
      </c>
      <c r="C8" s="25" t="s">
        <v>193</v>
      </c>
      <c r="D8" s="25">
        <v>25761.119999999999</v>
      </c>
    </row>
    <row r="9" spans="1:5" ht="18" customHeight="1">
      <c r="A9" s="68" t="s">
        <v>68</v>
      </c>
      <c r="B9" s="59" t="s">
        <v>194</v>
      </c>
      <c r="C9" s="25" t="s">
        <v>193</v>
      </c>
      <c r="D9" s="70">
        <v>12779.7</v>
      </c>
    </row>
    <row r="10" spans="1:5" ht="15">
      <c r="A10" s="68" t="s">
        <v>8</v>
      </c>
      <c r="B10" s="25" t="s">
        <v>195</v>
      </c>
      <c r="C10" s="25" t="s">
        <v>193</v>
      </c>
      <c r="D10" s="70">
        <v>12177</v>
      </c>
    </row>
    <row r="11" spans="1:5" ht="29.25" customHeight="1">
      <c r="A11" s="68" t="s">
        <v>9</v>
      </c>
      <c r="B11" s="59" t="s">
        <v>196</v>
      </c>
      <c r="C11" s="25" t="s">
        <v>187</v>
      </c>
      <c r="D11" s="25">
        <v>53109.15</v>
      </c>
    </row>
    <row r="12" spans="1:5" ht="15">
      <c r="A12" s="25"/>
      <c r="B12" s="68" t="s">
        <v>34</v>
      </c>
      <c r="C12" s="25"/>
      <c r="D12" s="71">
        <f>SUM(D3:D11)</f>
        <v>4577153.7100000009</v>
      </c>
    </row>
    <row r="15" spans="1:5">
      <c r="B15" t="s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89D2-E111-4F8B-8114-C6F210C4D433}">
  <dimension ref="A2:K9"/>
  <sheetViews>
    <sheetView topLeftCell="A4" workbookViewId="0">
      <selection activeCell="B4" sqref="A4:K10"/>
    </sheetView>
  </sheetViews>
  <sheetFormatPr defaultRowHeight="14.25"/>
  <cols>
    <col min="1" max="1" width="4.125" customWidth="1"/>
    <col min="2" max="2" width="17.75" customWidth="1"/>
    <col min="3" max="3" width="20.125" customWidth="1"/>
    <col min="4" max="4" width="5.25" customWidth="1"/>
    <col min="5" max="5" width="5" customWidth="1"/>
    <col min="8" max="8" width="5.5" customWidth="1"/>
    <col min="9" max="9" width="7.25" customWidth="1"/>
    <col min="10" max="10" width="10.125" customWidth="1"/>
    <col min="11" max="11" width="35.375" customWidth="1"/>
  </cols>
  <sheetData>
    <row r="2" spans="1:11">
      <c r="D2" t="s">
        <v>152</v>
      </c>
    </row>
    <row r="4" spans="1:11" ht="42.75">
      <c r="A4" s="1" t="s">
        <v>26</v>
      </c>
      <c r="B4" s="1" t="s">
        <v>153</v>
      </c>
      <c r="C4" s="60" t="s">
        <v>154</v>
      </c>
      <c r="D4" s="1" t="s">
        <v>155</v>
      </c>
      <c r="E4" s="1" t="s">
        <v>29</v>
      </c>
      <c r="F4" s="1" t="s">
        <v>156</v>
      </c>
      <c r="G4" s="60" t="s">
        <v>157</v>
      </c>
      <c r="H4" s="1" t="s">
        <v>38</v>
      </c>
      <c r="I4" s="60" t="s">
        <v>36</v>
      </c>
      <c r="J4" s="60" t="s">
        <v>37</v>
      </c>
      <c r="K4" s="25"/>
    </row>
    <row r="5" spans="1:11" ht="167.25" customHeight="1">
      <c r="A5" s="61" t="s">
        <v>1</v>
      </c>
      <c r="B5" s="62" t="s">
        <v>158</v>
      </c>
      <c r="C5" s="62" t="s">
        <v>159</v>
      </c>
      <c r="D5" s="26" t="s">
        <v>3</v>
      </c>
      <c r="E5" s="26">
        <v>1</v>
      </c>
      <c r="F5" s="27">
        <v>9950</v>
      </c>
      <c r="G5" s="27">
        <f>E5*F5</f>
        <v>9950</v>
      </c>
      <c r="H5" s="30">
        <v>0.23</v>
      </c>
      <c r="I5" s="27">
        <f>G5*H5</f>
        <v>2288.5</v>
      </c>
      <c r="J5" s="27">
        <f>G5+I5</f>
        <v>12238.5</v>
      </c>
      <c r="K5" s="59" t="s">
        <v>164</v>
      </c>
    </row>
    <row r="6" spans="1:11" ht="156.75">
      <c r="A6" s="26" t="s">
        <v>2</v>
      </c>
      <c r="B6" s="62" t="s">
        <v>160</v>
      </c>
      <c r="C6" s="62" t="s">
        <v>161</v>
      </c>
      <c r="D6" s="26" t="s">
        <v>3</v>
      </c>
      <c r="E6" s="26">
        <v>1</v>
      </c>
      <c r="F6" s="27">
        <v>9900</v>
      </c>
      <c r="G6" s="27">
        <f>E6*F6</f>
        <v>9900</v>
      </c>
      <c r="H6" s="30">
        <v>0.23</v>
      </c>
      <c r="I6" s="27">
        <f>G6*H6</f>
        <v>2277</v>
      </c>
      <c r="J6" s="27">
        <f>G6+I6</f>
        <v>12177</v>
      </c>
      <c r="K6" s="59" t="s">
        <v>165</v>
      </c>
    </row>
    <row r="7" spans="1:11" ht="15">
      <c r="A7" s="83" t="s">
        <v>34</v>
      </c>
      <c r="B7" s="83"/>
      <c r="C7" s="83"/>
      <c r="D7" s="83"/>
      <c r="E7" s="83"/>
      <c r="F7" s="29"/>
      <c r="G7" s="28">
        <f>G5+G6</f>
        <v>19850</v>
      </c>
      <c r="H7" s="29"/>
      <c r="I7" s="28">
        <f>I5+I6</f>
        <v>4565.5</v>
      </c>
      <c r="J7" s="67">
        <f>J5+J6</f>
        <v>24415.5</v>
      </c>
    </row>
    <row r="9" spans="1:11">
      <c r="B9" t="s">
        <v>199</v>
      </c>
    </row>
  </sheetData>
  <mergeCells count="1">
    <mergeCell ref="A7:E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B920-E23D-412E-9CFE-E853D5C4FC97}">
  <dimension ref="A2:I20"/>
  <sheetViews>
    <sheetView topLeftCell="A4" workbookViewId="0">
      <selection activeCell="B22" sqref="B22"/>
    </sheetView>
  </sheetViews>
  <sheetFormatPr defaultRowHeight="14.25"/>
  <cols>
    <col min="1" max="1" width="4.125" customWidth="1"/>
    <col min="2" max="2" width="34.875" customWidth="1"/>
    <col min="3" max="3" width="5.125" customWidth="1"/>
    <col min="4" max="4" width="4.625" customWidth="1"/>
    <col min="5" max="5" width="9.5" customWidth="1"/>
    <col min="6" max="6" width="13.75" customWidth="1"/>
    <col min="7" max="7" width="7.875" customWidth="1"/>
    <col min="8" max="8" width="9.75" customWidth="1"/>
    <col min="9" max="9" width="15" customWidth="1"/>
  </cols>
  <sheetData>
    <row r="2" spans="1:9" ht="28.5">
      <c r="A2" s="25" t="s">
        <v>26</v>
      </c>
      <c r="B2" s="25" t="s">
        <v>143</v>
      </c>
      <c r="C2" s="25" t="s">
        <v>28</v>
      </c>
      <c r="D2" s="25" t="s">
        <v>144</v>
      </c>
      <c r="E2" s="59" t="s">
        <v>0</v>
      </c>
      <c r="F2" s="25" t="s">
        <v>145</v>
      </c>
      <c r="G2" s="25" t="s">
        <v>35</v>
      </c>
      <c r="H2" s="25" t="s">
        <v>146</v>
      </c>
      <c r="I2" s="25" t="s">
        <v>147</v>
      </c>
    </row>
    <row r="3" spans="1:9" ht="231.75" customHeight="1">
      <c r="A3" s="6" t="s">
        <v>1</v>
      </c>
      <c r="B3" s="3" t="s">
        <v>72</v>
      </c>
      <c r="C3" s="10" t="s">
        <v>3</v>
      </c>
      <c r="D3" s="10">
        <v>1</v>
      </c>
      <c r="E3" s="15">
        <v>90000</v>
      </c>
      <c r="F3" s="8">
        <f>D3*E3</f>
        <v>90000</v>
      </c>
      <c r="G3" s="15">
        <v>0.23</v>
      </c>
      <c r="H3" s="8">
        <f>F3*G3</f>
        <v>20700</v>
      </c>
      <c r="I3" s="24">
        <f>F3+H3</f>
        <v>110700</v>
      </c>
    </row>
    <row r="6" spans="1:9">
      <c r="B6" t="s">
        <v>148</v>
      </c>
    </row>
    <row r="7" spans="1:9">
      <c r="B7" t="s">
        <v>149</v>
      </c>
    </row>
    <row r="8" spans="1:9">
      <c r="B8" s="85" t="s">
        <v>150</v>
      </c>
      <c r="C8" s="85"/>
      <c r="D8" s="85"/>
      <c r="E8" s="85"/>
      <c r="F8" s="85"/>
    </row>
    <row r="9" spans="1:9" ht="45.75" customHeight="1">
      <c r="B9" s="84" t="s">
        <v>151</v>
      </c>
      <c r="C9" s="84"/>
      <c r="D9" s="84"/>
      <c r="E9" s="84"/>
    </row>
    <row r="11" spans="1:9">
      <c r="B11" t="s">
        <v>199</v>
      </c>
      <c r="I11" s="58"/>
    </row>
    <row r="13" spans="1:9">
      <c r="B13" s="51"/>
    </row>
    <row r="15" spans="1:9" ht="100.5">
      <c r="B15" s="66" t="s">
        <v>162</v>
      </c>
      <c r="C15" s="37" t="s">
        <v>3</v>
      </c>
      <c r="D15" s="37">
        <v>60</v>
      </c>
      <c r="E15" s="38">
        <v>125</v>
      </c>
      <c r="F15" s="38">
        <v>7500</v>
      </c>
      <c r="G15" s="39">
        <v>0.23</v>
      </c>
      <c r="H15" s="38">
        <v>1275</v>
      </c>
      <c r="I15" s="38">
        <v>9225</v>
      </c>
    </row>
    <row r="17" spans="2:2">
      <c r="B17" t="s">
        <v>208</v>
      </c>
    </row>
    <row r="20" spans="2:2" ht="57">
      <c r="B20" s="64" t="s">
        <v>177</v>
      </c>
    </row>
  </sheetData>
  <mergeCells count="2">
    <mergeCell ref="B9:E9"/>
    <mergeCell ref="B8:F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C0B3-BC42-4B38-B4CA-407A4FF21E0E}">
  <dimension ref="A1:K39"/>
  <sheetViews>
    <sheetView topLeftCell="A21" workbookViewId="0">
      <selection activeCell="N31" sqref="N31"/>
    </sheetView>
  </sheetViews>
  <sheetFormatPr defaultRowHeight="14.25"/>
  <cols>
    <col min="1" max="1" width="3.625" customWidth="1"/>
    <col min="2" max="2" width="53.75" customWidth="1"/>
    <col min="3" max="3" width="4" customWidth="1"/>
    <col min="4" max="4" width="6" customWidth="1"/>
    <col min="5" max="5" width="8.375" customWidth="1"/>
    <col min="6" max="6" width="8.625" customWidth="1"/>
    <col min="7" max="7" width="5.25" customWidth="1"/>
    <col min="8" max="8" width="8.5" customWidth="1"/>
    <col min="9" max="9" width="9.625" customWidth="1"/>
    <col min="10" max="10" width="16.75" customWidth="1"/>
  </cols>
  <sheetData>
    <row r="1" spans="1:11">
      <c r="B1" t="s">
        <v>30</v>
      </c>
      <c r="F1" s="81" t="s">
        <v>207</v>
      </c>
      <c r="G1" s="81"/>
      <c r="H1" s="81"/>
    </row>
    <row r="2" spans="1:11">
      <c r="B2" t="s">
        <v>134</v>
      </c>
    </row>
    <row r="3" spans="1:11" ht="10.5" customHeight="1"/>
    <row r="4" spans="1:11" ht="12.75" customHeight="1">
      <c r="B4" s="19"/>
      <c r="C4" s="19"/>
      <c r="D4" s="19"/>
      <c r="E4" s="19"/>
      <c r="F4" s="19"/>
    </row>
    <row r="5" spans="1:11">
      <c r="G5" t="s">
        <v>33</v>
      </c>
    </row>
    <row r="7" spans="1:11" ht="37.5">
      <c r="A7" s="6" t="s">
        <v>26</v>
      </c>
      <c r="B7" s="72" t="s">
        <v>27</v>
      </c>
      <c r="C7" s="73" t="s">
        <v>28</v>
      </c>
      <c r="D7" s="73" t="s">
        <v>29</v>
      </c>
      <c r="E7" s="74" t="s">
        <v>0</v>
      </c>
      <c r="F7" s="75" t="s">
        <v>31</v>
      </c>
      <c r="G7" s="73" t="s">
        <v>35</v>
      </c>
      <c r="H7" s="73" t="s">
        <v>36</v>
      </c>
      <c r="I7" s="73" t="s">
        <v>37</v>
      </c>
      <c r="J7" s="76" t="s">
        <v>174</v>
      </c>
    </row>
    <row r="8" spans="1:11" ht="86.25">
      <c r="A8" s="5" t="s">
        <v>1</v>
      </c>
      <c r="B8" s="53" t="s">
        <v>74</v>
      </c>
      <c r="C8" s="4" t="s">
        <v>3</v>
      </c>
      <c r="D8" s="4">
        <v>1</v>
      </c>
      <c r="E8" s="54">
        <v>980</v>
      </c>
      <c r="F8" s="54">
        <f>D8*E8</f>
        <v>980</v>
      </c>
      <c r="G8" s="55">
        <v>0.23</v>
      </c>
      <c r="H8" s="54">
        <f>F8*G8</f>
        <v>225.4</v>
      </c>
      <c r="I8" s="54">
        <f>F8+H8</f>
        <v>1205.4000000000001</v>
      </c>
      <c r="J8" s="61" t="s">
        <v>166</v>
      </c>
    </row>
    <row r="9" spans="1:11" ht="50.25" customHeight="1">
      <c r="A9" s="5" t="s">
        <v>2</v>
      </c>
      <c r="B9" s="53" t="s">
        <v>163</v>
      </c>
      <c r="C9" s="4" t="s">
        <v>3</v>
      </c>
      <c r="D9" s="4">
        <v>2</v>
      </c>
      <c r="E9" s="54">
        <v>780</v>
      </c>
      <c r="F9" s="54">
        <f>D9*E9</f>
        <v>1560</v>
      </c>
      <c r="G9" s="55">
        <v>0.23</v>
      </c>
      <c r="H9" s="54">
        <f>F9*G9</f>
        <v>358.8</v>
      </c>
      <c r="I9" s="54">
        <f>F9+H9</f>
        <v>1918.8</v>
      </c>
      <c r="J9" s="61" t="s">
        <v>166</v>
      </c>
    </row>
    <row r="10" spans="1:11" ht="186.75" customHeight="1">
      <c r="A10" s="5" t="s">
        <v>4</v>
      </c>
      <c r="B10" s="3" t="s">
        <v>124</v>
      </c>
      <c r="C10" s="1" t="s">
        <v>3</v>
      </c>
      <c r="D10" s="26">
        <v>1</v>
      </c>
      <c r="E10" s="27">
        <v>20944</v>
      </c>
      <c r="F10" s="27">
        <f t="shared" ref="F10:F22" si="0">D10*E10</f>
        <v>20944</v>
      </c>
      <c r="G10" s="30">
        <v>0.23</v>
      </c>
      <c r="H10" s="31">
        <f t="shared" ref="H10:H22" si="1">F10*G10</f>
        <v>4817.12</v>
      </c>
      <c r="I10" s="27">
        <f t="shared" ref="I10:I22" si="2">F10+H10</f>
        <v>25761.119999999999</v>
      </c>
      <c r="J10" s="65" t="s">
        <v>175</v>
      </c>
      <c r="K10" t="s">
        <v>201</v>
      </c>
    </row>
    <row r="11" spans="1:11" ht="96.75" customHeight="1">
      <c r="A11" s="5" t="s">
        <v>5</v>
      </c>
      <c r="B11" s="3" t="s">
        <v>66</v>
      </c>
      <c r="C11" s="1" t="s">
        <v>40</v>
      </c>
      <c r="D11" s="26">
        <v>1</v>
      </c>
      <c r="E11" s="27">
        <v>10390</v>
      </c>
      <c r="F11" s="27">
        <f t="shared" si="0"/>
        <v>10390</v>
      </c>
      <c r="G11" s="30">
        <v>0.23</v>
      </c>
      <c r="H11" s="31">
        <f t="shared" si="1"/>
        <v>2389.7000000000003</v>
      </c>
      <c r="I11" s="27">
        <f t="shared" si="2"/>
        <v>12779.7</v>
      </c>
      <c r="J11" s="64" t="s">
        <v>176</v>
      </c>
      <c r="K11" t="s">
        <v>201</v>
      </c>
    </row>
    <row r="12" spans="1:11" ht="121.5" customHeight="1">
      <c r="A12" s="5" t="s">
        <v>6</v>
      </c>
      <c r="B12" s="3" t="s">
        <v>70</v>
      </c>
      <c r="C12" s="1" t="s">
        <v>3</v>
      </c>
      <c r="D12" s="26">
        <v>1</v>
      </c>
      <c r="E12" s="27">
        <v>5860</v>
      </c>
      <c r="F12" s="27">
        <f t="shared" si="0"/>
        <v>5860</v>
      </c>
      <c r="G12" s="30">
        <v>0.23</v>
      </c>
      <c r="H12" s="31">
        <f t="shared" si="1"/>
        <v>1347.8</v>
      </c>
      <c r="I12" s="27">
        <f t="shared" si="2"/>
        <v>7207.8</v>
      </c>
      <c r="J12" s="61" t="s">
        <v>166</v>
      </c>
      <c r="K12" t="s">
        <v>201</v>
      </c>
    </row>
    <row r="13" spans="1:11" ht="126.75" customHeight="1">
      <c r="A13" s="5" t="s">
        <v>7</v>
      </c>
      <c r="B13" s="3" t="s">
        <v>67</v>
      </c>
      <c r="C13" s="1" t="s">
        <v>40</v>
      </c>
      <c r="D13" s="26">
        <v>1</v>
      </c>
      <c r="E13" s="27">
        <v>6200</v>
      </c>
      <c r="F13" s="27">
        <f t="shared" si="0"/>
        <v>6200</v>
      </c>
      <c r="G13" s="30">
        <v>0.23</v>
      </c>
      <c r="H13" s="31">
        <f t="shared" si="1"/>
        <v>1426</v>
      </c>
      <c r="I13" s="27">
        <f t="shared" si="2"/>
        <v>7626</v>
      </c>
      <c r="J13" s="61" t="s">
        <v>166</v>
      </c>
      <c r="K13" t="s">
        <v>201</v>
      </c>
    </row>
    <row r="14" spans="1:11" ht="146.25" customHeight="1">
      <c r="A14" s="5" t="s">
        <v>68</v>
      </c>
      <c r="B14" s="3" t="s">
        <v>65</v>
      </c>
      <c r="C14" s="1" t="s">
        <v>40</v>
      </c>
      <c r="D14" s="26">
        <v>1</v>
      </c>
      <c r="E14" s="27">
        <v>9900</v>
      </c>
      <c r="F14" s="27">
        <f t="shared" si="0"/>
        <v>9900</v>
      </c>
      <c r="G14" s="30">
        <v>0.23</v>
      </c>
      <c r="H14" s="31">
        <f t="shared" si="1"/>
        <v>2277</v>
      </c>
      <c r="I14" s="27">
        <f t="shared" si="2"/>
        <v>12177</v>
      </c>
      <c r="J14" s="65" t="s">
        <v>178</v>
      </c>
      <c r="K14" t="s">
        <v>201</v>
      </c>
    </row>
    <row r="15" spans="1:11" ht="55.5" customHeight="1">
      <c r="A15" s="5" t="s">
        <v>8</v>
      </c>
      <c r="B15" s="3" t="s">
        <v>71</v>
      </c>
      <c r="C15" s="1" t="s">
        <v>3</v>
      </c>
      <c r="D15" s="26">
        <v>1</v>
      </c>
      <c r="E15" s="27">
        <v>1200</v>
      </c>
      <c r="F15" s="27">
        <f t="shared" si="0"/>
        <v>1200</v>
      </c>
      <c r="G15" s="30">
        <v>0.23</v>
      </c>
      <c r="H15" s="31">
        <f t="shared" si="1"/>
        <v>276</v>
      </c>
      <c r="I15" s="27">
        <f t="shared" si="2"/>
        <v>1476</v>
      </c>
      <c r="J15" s="63" t="s">
        <v>167</v>
      </c>
      <c r="K15" t="s">
        <v>201</v>
      </c>
    </row>
    <row r="16" spans="1:11" ht="98.25" customHeight="1">
      <c r="A16" s="5" t="s">
        <v>9</v>
      </c>
      <c r="B16" s="3" t="s">
        <v>169</v>
      </c>
      <c r="C16" s="1" t="s">
        <v>3</v>
      </c>
      <c r="D16" s="26">
        <v>1</v>
      </c>
      <c r="E16" s="27">
        <v>2600</v>
      </c>
      <c r="F16" s="27">
        <f t="shared" si="0"/>
        <v>2600</v>
      </c>
      <c r="G16" s="30">
        <v>0.23</v>
      </c>
      <c r="H16" s="31">
        <f t="shared" si="1"/>
        <v>598</v>
      </c>
      <c r="I16" s="27">
        <f t="shared" si="2"/>
        <v>3198</v>
      </c>
      <c r="J16" s="65" t="s">
        <v>179</v>
      </c>
      <c r="K16" t="s">
        <v>201</v>
      </c>
    </row>
    <row r="17" spans="1:11" ht="135" customHeight="1">
      <c r="A17" s="5" t="s">
        <v>10</v>
      </c>
      <c r="B17" s="52" t="s">
        <v>73</v>
      </c>
      <c r="C17" s="1" t="s">
        <v>3</v>
      </c>
      <c r="D17" s="26">
        <v>2</v>
      </c>
      <c r="E17" s="27">
        <v>6199.19</v>
      </c>
      <c r="F17" s="27">
        <f t="shared" si="0"/>
        <v>12398.38</v>
      </c>
      <c r="G17" s="30">
        <v>0.23</v>
      </c>
      <c r="H17" s="31">
        <f t="shared" si="1"/>
        <v>2851.6273999999999</v>
      </c>
      <c r="I17" s="27">
        <f t="shared" si="2"/>
        <v>15250.007399999999</v>
      </c>
      <c r="J17" s="61" t="s">
        <v>172</v>
      </c>
      <c r="K17" t="s">
        <v>201</v>
      </c>
    </row>
    <row r="18" spans="1:11" ht="98.25" customHeight="1">
      <c r="A18" s="5" t="s">
        <v>11</v>
      </c>
      <c r="B18" s="3" t="s">
        <v>126</v>
      </c>
      <c r="C18" s="1" t="s">
        <v>3</v>
      </c>
      <c r="D18" s="26">
        <v>3</v>
      </c>
      <c r="E18" s="27">
        <v>890</v>
      </c>
      <c r="F18" s="27">
        <f t="shared" si="0"/>
        <v>2670</v>
      </c>
      <c r="G18" s="30">
        <v>0.23</v>
      </c>
      <c r="H18" s="31">
        <f t="shared" si="1"/>
        <v>614.1</v>
      </c>
      <c r="I18" s="27">
        <f t="shared" si="2"/>
        <v>3284.1</v>
      </c>
      <c r="J18" s="61" t="s">
        <v>171</v>
      </c>
    </row>
    <row r="19" spans="1:11" ht="60.75" customHeight="1">
      <c r="A19" s="5" t="s">
        <v>12</v>
      </c>
      <c r="B19" s="57" t="s">
        <v>123</v>
      </c>
      <c r="C19" s="1" t="s">
        <v>3</v>
      </c>
      <c r="D19" s="26">
        <v>1</v>
      </c>
      <c r="E19" s="27">
        <v>1050</v>
      </c>
      <c r="F19" s="27">
        <f t="shared" si="0"/>
        <v>1050</v>
      </c>
      <c r="G19" s="30">
        <v>0.23</v>
      </c>
      <c r="H19" s="31">
        <f t="shared" si="1"/>
        <v>241.5</v>
      </c>
      <c r="I19" s="27">
        <f t="shared" si="2"/>
        <v>1291.5</v>
      </c>
      <c r="J19" s="61" t="s">
        <v>170</v>
      </c>
    </row>
    <row r="20" spans="1:11" ht="97.5" customHeight="1">
      <c r="A20" s="5" t="s">
        <v>103</v>
      </c>
      <c r="B20" s="57" t="s">
        <v>132</v>
      </c>
      <c r="C20" s="1" t="s">
        <v>3</v>
      </c>
      <c r="D20" s="26">
        <v>1</v>
      </c>
      <c r="E20" s="27">
        <v>1047.5</v>
      </c>
      <c r="F20" s="27">
        <f t="shared" si="0"/>
        <v>1047.5</v>
      </c>
      <c r="G20" s="30">
        <v>0.23</v>
      </c>
      <c r="H20" s="31">
        <f t="shared" si="1"/>
        <v>240.92500000000001</v>
      </c>
      <c r="I20" s="27">
        <f t="shared" si="2"/>
        <v>1288.425</v>
      </c>
      <c r="J20" s="64" t="s">
        <v>173</v>
      </c>
    </row>
    <row r="21" spans="1:11" ht="115.5" customHeight="1">
      <c r="A21" s="5" t="s">
        <v>104</v>
      </c>
      <c r="B21" s="57" t="s">
        <v>133</v>
      </c>
      <c r="C21" s="1" t="s">
        <v>3</v>
      </c>
      <c r="D21" s="26">
        <v>1</v>
      </c>
      <c r="E21" s="27">
        <v>2107.3200000000002</v>
      </c>
      <c r="F21" s="27">
        <f t="shared" si="0"/>
        <v>2107.3200000000002</v>
      </c>
      <c r="G21" s="30">
        <v>0.23</v>
      </c>
      <c r="H21" s="31">
        <f t="shared" si="1"/>
        <v>484.68360000000007</v>
      </c>
      <c r="I21" s="27">
        <f t="shared" si="2"/>
        <v>2592.0036</v>
      </c>
      <c r="J21" s="65" t="s">
        <v>180</v>
      </c>
    </row>
    <row r="22" spans="1:11" ht="71.25" customHeight="1">
      <c r="A22" s="5" t="s">
        <v>105</v>
      </c>
      <c r="B22" s="3" t="s">
        <v>69</v>
      </c>
      <c r="C22" s="1" t="s">
        <v>3</v>
      </c>
      <c r="D22" s="26">
        <v>2</v>
      </c>
      <c r="E22" s="27">
        <v>3645.98</v>
      </c>
      <c r="F22" s="27">
        <f t="shared" si="0"/>
        <v>7291.96</v>
      </c>
      <c r="G22" s="30">
        <v>0.23</v>
      </c>
      <c r="H22" s="31">
        <f t="shared" si="1"/>
        <v>1677.1508000000001</v>
      </c>
      <c r="I22" s="27">
        <f t="shared" si="2"/>
        <v>8969.1108000000004</v>
      </c>
      <c r="J22" s="62" t="s">
        <v>181</v>
      </c>
      <c r="K22" t="s">
        <v>201</v>
      </c>
    </row>
    <row r="23" spans="1:11" ht="15">
      <c r="A23" s="25"/>
      <c r="B23" s="29" t="s">
        <v>34</v>
      </c>
      <c r="C23" s="25"/>
      <c r="D23" s="25"/>
      <c r="E23" s="25"/>
      <c r="F23" s="28">
        <f>SUM(F8:F22)</f>
        <v>86199.160000000018</v>
      </c>
      <c r="G23" s="25"/>
      <c r="H23" s="28">
        <f>SUM(H8:H22)</f>
        <v>19825.806799999998</v>
      </c>
      <c r="I23" s="28">
        <f>SUM(I8:I22)</f>
        <v>106024.96680000001</v>
      </c>
    </row>
    <row r="25" spans="1:11">
      <c r="B25" s="21" t="s">
        <v>203</v>
      </c>
    </row>
    <row r="26" spans="1:11">
      <c r="F26" s="81"/>
      <c r="G26" s="81"/>
      <c r="H26" s="81"/>
      <c r="I26" s="81"/>
    </row>
    <row r="29" spans="1:11">
      <c r="F29" s="86" t="s">
        <v>204</v>
      </c>
      <c r="G29" s="86"/>
      <c r="H29" s="86"/>
      <c r="I29" s="86"/>
    </row>
    <row r="30" spans="1:11">
      <c r="E30" s="86" t="s">
        <v>205</v>
      </c>
      <c r="F30" s="86"/>
      <c r="G30" s="86"/>
      <c r="H30" s="86"/>
      <c r="I30" s="86"/>
    </row>
    <row r="32" spans="1:11" ht="15.75">
      <c r="B32" s="19"/>
      <c r="C32" s="19"/>
      <c r="D32" s="19"/>
      <c r="E32" s="19"/>
      <c r="F32" s="19"/>
    </row>
    <row r="33" spans="1:9">
      <c r="B33" s="85" t="s">
        <v>206</v>
      </c>
      <c r="C33" s="85"/>
      <c r="D33" s="85"/>
    </row>
    <row r="35" spans="1:9" ht="18.75">
      <c r="A35" s="43"/>
      <c r="B35" s="32"/>
      <c r="C35" s="47"/>
      <c r="D35" s="47"/>
      <c r="E35" s="48"/>
      <c r="F35" s="49"/>
      <c r="G35" s="47"/>
      <c r="H35" s="47"/>
      <c r="I35" s="47"/>
    </row>
    <row r="36" spans="1:9" ht="15">
      <c r="A36" s="44"/>
      <c r="B36" s="35"/>
      <c r="C36" s="36"/>
      <c r="D36" s="37"/>
      <c r="E36" s="38"/>
      <c r="F36" s="38"/>
      <c r="G36" s="39"/>
      <c r="H36" s="50"/>
      <c r="I36" s="38"/>
    </row>
    <row r="37" spans="1:9" ht="15">
      <c r="A37" s="44"/>
      <c r="B37" s="35"/>
      <c r="C37" s="36"/>
      <c r="D37" s="37"/>
      <c r="E37" s="38"/>
      <c r="F37" s="40"/>
      <c r="G37" s="39"/>
      <c r="H37" s="40"/>
      <c r="I37" s="40"/>
    </row>
    <row r="39" spans="1:9">
      <c r="B39" s="21"/>
    </row>
  </sheetData>
  <sortState xmlns:xlrd2="http://schemas.microsoft.com/office/spreadsheetml/2017/richdata2" ref="B10:I22">
    <sortCondition ref="B10:B22"/>
  </sortState>
  <mergeCells count="5">
    <mergeCell ref="E30:I30"/>
    <mergeCell ref="F29:I29"/>
    <mergeCell ref="B33:D33"/>
    <mergeCell ref="F1:H1"/>
    <mergeCell ref="F26:I26"/>
  </mergeCells>
  <phoneticPr fontId="18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Drob.sprz.kuch.2025</vt:lpstr>
      <vt:lpstr>Plan finans.2025</vt:lpstr>
      <vt:lpstr>usługa</vt:lpstr>
      <vt:lpstr>zmywarka do garów</vt:lpstr>
      <vt:lpstr>Sprzęt gastr.2025</vt:lpstr>
      <vt:lpstr>Drob.sprz.kuch.2025!Obszar_wydruku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</dc:creator>
  <cp:lastModifiedBy>23wszur</cp:lastModifiedBy>
  <cp:lastPrinted>2025-02-07T12:05:56Z</cp:lastPrinted>
  <dcterms:created xsi:type="dcterms:W3CDTF">2015-12-14T08:51:33Z</dcterms:created>
  <dcterms:modified xsi:type="dcterms:W3CDTF">2025-06-11T11:38:11Z</dcterms:modified>
</cp:coreProperties>
</file>