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wszur\Desktop\Alicja 2025\10 Pp p-zaU 25 wycinka drzew\"/>
    </mc:Choice>
  </mc:AlternateContent>
  <xr:revisionPtr revIDLastSave="0" documentId="13_ncr:1_{DB6932A5-7774-460D-A11F-62E4F32CD8D1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H14" i="1" l="1"/>
  <c r="J13" i="1"/>
  <c r="I13" i="1" s="1"/>
  <c r="J12" i="1"/>
  <c r="I12" i="1" s="1"/>
  <c r="F8" i="1"/>
  <c r="F9" i="1"/>
  <c r="F7" i="1"/>
  <c r="F6" i="1"/>
  <c r="F10" i="1"/>
  <c r="F5" i="1"/>
  <c r="J6" i="1" l="1"/>
  <c r="I6" i="1" s="1"/>
  <c r="J7" i="1"/>
  <c r="I7" i="1" s="1"/>
  <c r="J8" i="1"/>
  <c r="I8" i="1" s="1"/>
  <c r="J9" i="1"/>
  <c r="I9" i="1" s="1"/>
  <c r="J10" i="1"/>
  <c r="I10" i="1" s="1"/>
  <c r="J5" i="1"/>
  <c r="E18" i="1"/>
  <c r="G18" i="1" s="1"/>
  <c r="E17" i="1"/>
  <c r="G17" i="1" s="1"/>
  <c r="I5" i="1" l="1"/>
  <c r="I14" i="1" s="1"/>
  <c r="J14" i="1"/>
</calcChain>
</file>

<file path=xl/sharedStrings.xml><?xml version="1.0" encoding="utf-8"?>
<sst xmlns="http://schemas.openxmlformats.org/spreadsheetml/2006/main" count="38" uniqueCount="35">
  <si>
    <t xml:space="preserve">Nr. Drzewa </t>
  </si>
  <si>
    <t>Gatunek</t>
  </si>
  <si>
    <t>Obwód pnia[cm] na wysokosci 130cm</t>
  </si>
  <si>
    <t>Szacowana ilość pozyskanego drewna m3</t>
  </si>
  <si>
    <t>WARTOŚĆ BRUTTO</t>
  </si>
  <si>
    <t xml:space="preserve">Działka nr 315/2   Ul. Jadwigi 2 </t>
  </si>
  <si>
    <t>LOKALIZACJA DRZEWA/ zakres prac</t>
  </si>
  <si>
    <t xml:space="preserve">Pomiedzy Pawilonem 2 a Pawilonem 1 </t>
  </si>
  <si>
    <t>Lipa</t>
  </si>
  <si>
    <t>Klon Jawor</t>
  </si>
  <si>
    <t>Lipa  - dwupniowa</t>
  </si>
  <si>
    <t>Cena jednostkowa NETTO za wykoanie usługi  wyciecia i uprzatniecia</t>
  </si>
  <si>
    <t xml:space="preserve">Wartość 1 m3 </t>
  </si>
  <si>
    <t>szacowana wartośc netto wykupywanego drewna</t>
  </si>
  <si>
    <t xml:space="preserve"> szacowana ilośc pozyskanego drewna m3</t>
  </si>
  <si>
    <t>wartośc i szacowana ilośc pozyskanegoo drewna( klon ) które Wykonawca zobowiazuje się odkupić</t>
  </si>
  <si>
    <t>wartośc i szacowana ilośc pozyskanegoo drewna (lipa )które Wykonawca zobowiazuje się odkupić</t>
  </si>
  <si>
    <t>Wartośc VAT 8%</t>
  </si>
  <si>
    <t xml:space="preserve">działka 315/2 i 323 - pielęgnacje </t>
  </si>
  <si>
    <t>pielęgnacja</t>
  </si>
  <si>
    <t xml:space="preserve">Przy budynku Basenu </t>
  </si>
  <si>
    <t>Przy schodach od ul. Jadwigi</t>
  </si>
  <si>
    <t>grab - 1 szt</t>
  </si>
  <si>
    <t>grab - 2 szt</t>
  </si>
  <si>
    <t>Szacowana wartosc Netto pozyskanego drewna</t>
  </si>
  <si>
    <t xml:space="preserve">Wartosc Netto pomniejszona o szacowaną wartośc pozyskanego drewna </t>
  </si>
  <si>
    <t>Ze względu na rozmiary, stopień trudności wycinki oraz uwidocznione spróchnienia wartosc 1m3 drewna odpowiada wartości drewna opałowego, w cenie jaka obowiązuje na terenie Gminy Ladek Zdrój  na podstawie ZARZĄDZENIA NR 0050.1.2025 BURMISTRZA LĄDKA ZDROJU</t>
  </si>
  <si>
    <r>
      <rPr>
        <sz val="11"/>
        <color theme="9"/>
        <rFont val="Calibri"/>
        <family val="2"/>
        <charset val="238"/>
        <scheme val="minor"/>
      </rPr>
      <t>Nazwa Wykonawcy..............( należy wpisać )</t>
    </r>
    <r>
      <rPr>
        <sz val="11"/>
        <color theme="1"/>
        <rFont val="Calibri"/>
        <family val="2"/>
        <charset val="238"/>
        <scheme val="minor"/>
      </rPr>
      <t>.</t>
    </r>
  </si>
  <si>
    <t>Załacznik. NR 3 do SWZ</t>
  </si>
  <si>
    <t xml:space="preserve">Sporządził: Grzegorz DZIUBA </t>
  </si>
  <si>
    <t>Wycenił: …......................... ( wykonawca )</t>
  </si>
  <si>
    <r>
      <t xml:space="preserve">Podpis </t>
    </r>
    <r>
      <rPr>
        <sz val="11"/>
        <color rgb="FFFF0000"/>
        <rFont val="Calibri"/>
        <family val="2"/>
        <charset val="238"/>
        <scheme val="minor"/>
      </rPr>
      <t xml:space="preserve">elektroniczny </t>
    </r>
    <r>
      <rPr>
        <sz val="11"/>
        <color theme="1"/>
        <rFont val="Calibri"/>
        <family val="2"/>
        <charset val="238"/>
        <scheme val="minor"/>
      </rPr>
      <t>( zaufany; osobisty; kwalifikowany )</t>
    </r>
  </si>
  <si>
    <t>Nr sprawy: przetarg podstawowy - postępowanie Nr  10 / Pp p-zaU / 25</t>
  </si>
  <si>
    <t xml:space="preserve">cena; wartość w zł,00 </t>
  </si>
  <si>
    <t>Wartość zleconych prac ( przenieść do formularza ofertowego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</si>
</sst>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8" borderId="10" xfId="0" applyNumberForma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7" borderId="4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2" fillId="4" borderId="0" xfId="0" applyNumberFormat="1" applyFont="1" applyFill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left" vertical="center" wrapText="1"/>
    </xf>
    <xf numFmtId="164" fontId="0" fillId="0" borderId="12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164" fontId="0" fillId="0" borderId="14" xfId="0" applyNumberFormat="1" applyBorder="1" applyAlignment="1">
      <alignment horizontal="left" vertical="center" wrapText="1"/>
    </xf>
    <xf numFmtId="164" fontId="0" fillId="0" borderId="8" xfId="0" applyNumberFormat="1" applyBorder="1" applyAlignment="1">
      <alignment horizontal="left" vertical="center" wrapText="1"/>
    </xf>
    <xf numFmtId="164" fontId="0" fillId="0" borderId="15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8" xfId="0" applyFont="1" applyBorder="1" applyAlignment="1">
      <alignment horizontal="center" wrapText="1"/>
    </xf>
    <xf numFmtId="2" fontId="6" fillId="3" borderId="11" xfId="0" applyNumberFormat="1" applyFont="1" applyFill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85" zoomScaleNormal="85" workbookViewId="0">
      <selection activeCell="S16" sqref="S16"/>
    </sheetView>
  </sheetViews>
  <sheetFormatPr defaultColWidth="10.28515625" defaultRowHeight="15" x14ac:dyDescent="0.25"/>
  <cols>
    <col min="1" max="1" width="7.140625" style="7" customWidth="1"/>
    <col min="2" max="2" width="24.5703125" style="1" customWidth="1"/>
    <col min="3" max="3" width="14.28515625" style="1" customWidth="1"/>
    <col min="4" max="4" width="12.5703125" style="1" customWidth="1"/>
    <col min="5" max="5" width="13.7109375" style="3" customWidth="1"/>
    <col min="6" max="6" width="12.42578125" style="3" customWidth="1"/>
    <col min="7" max="7" width="14" style="1" customWidth="1"/>
    <col min="8" max="8" width="12" style="1" customWidth="1"/>
    <col min="9" max="9" width="13.28515625" style="1" customWidth="1"/>
    <col min="10" max="10" width="14" style="1" customWidth="1"/>
    <col min="11" max="11" width="8.28515625" style="1" hidden="1" customWidth="1"/>
    <col min="12" max="12" width="11.85546875" style="1" customWidth="1"/>
    <col min="13" max="14" width="10.28515625" style="1" customWidth="1"/>
    <col min="15" max="15" width="11.85546875" style="1" bestFit="1" customWidth="1"/>
    <col min="16" max="16384" width="10.28515625" style="1"/>
  </cols>
  <sheetData>
    <row r="1" spans="1:13" x14ac:dyDescent="0.25">
      <c r="B1" s="29" t="s">
        <v>27</v>
      </c>
      <c r="C1" s="29"/>
      <c r="I1" s="32" t="s">
        <v>28</v>
      </c>
      <c r="J1" s="32"/>
      <c r="K1" s="32"/>
    </row>
    <row r="2" spans="1:13" ht="15" customHeight="1" x14ac:dyDescent="0.25">
      <c r="I2" s="50" t="s">
        <v>33</v>
      </c>
      <c r="J2" s="50"/>
    </row>
    <row r="3" spans="1:13" ht="120" x14ac:dyDescent="0.25">
      <c r="A3" s="2" t="s">
        <v>0</v>
      </c>
      <c r="B3" s="2" t="s">
        <v>6</v>
      </c>
      <c r="C3" s="2" t="s">
        <v>1</v>
      </c>
      <c r="D3" s="2" t="s">
        <v>2</v>
      </c>
      <c r="E3" s="12" t="s">
        <v>3</v>
      </c>
      <c r="F3" s="12" t="s">
        <v>24</v>
      </c>
      <c r="G3" s="2" t="s">
        <v>11</v>
      </c>
      <c r="H3" s="9" t="s">
        <v>25</v>
      </c>
      <c r="I3" s="10" t="s">
        <v>17</v>
      </c>
      <c r="J3" s="11" t="s">
        <v>4</v>
      </c>
      <c r="L3" s="4"/>
    </row>
    <row r="4" spans="1:13" x14ac:dyDescent="0.25">
      <c r="A4" s="33" t="s">
        <v>5</v>
      </c>
      <c r="B4" s="34"/>
      <c r="C4" s="34"/>
      <c r="D4" s="34"/>
      <c r="E4" s="34"/>
      <c r="F4" s="34"/>
      <c r="G4" s="34"/>
      <c r="H4" s="34"/>
      <c r="I4" s="34"/>
      <c r="J4" s="35"/>
      <c r="L4" s="4"/>
    </row>
    <row r="5" spans="1:13" x14ac:dyDescent="0.25">
      <c r="A5" s="17">
        <v>1</v>
      </c>
      <c r="B5" s="36" t="s">
        <v>7</v>
      </c>
      <c r="C5" s="36" t="s">
        <v>10</v>
      </c>
      <c r="D5" s="18">
        <v>215</v>
      </c>
      <c r="E5" s="19">
        <v>4.4000000000000004</v>
      </c>
      <c r="F5" s="19">
        <f>E5*50</f>
        <v>220.00000000000003</v>
      </c>
      <c r="G5" s="18">
        <v>0</v>
      </c>
      <c r="H5" s="20"/>
      <c r="I5" s="21">
        <f>J5-H5</f>
        <v>0</v>
      </c>
      <c r="J5" s="22">
        <f>H5*1.08</f>
        <v>0</v>
      </c>
    </row>
    <row r="6" spans="1:13" x14ac:dyDescent="0.25">
      <c r="A6" s="17">
        <v>2</v>
      </c>
      <c r="B6" s="37"/>
      <c r="C6" s="38"/>
      <c r="D6" s="18">
        <v>230</v>
      </c>
      <c r="E6" s="19">
        <v>5.2</v>
      </c>
      <c r="F6" s="19">
        <f t="shared" ref="F6:F10" si="0">E6*50</f>
        <v>260</v>
      </c>
      <c r="G6" s="18">
        <v>0</v>
      </c>
      <c r="H6" s="20"/>
      <c r="I6" s="21">
        <f t="shared" ref="I6:I10" si="1">J6-H6</f>
        <v>0</v>
      </c>
      <c r="J6" s="22">
        <f t="shared" ref="J6:J10" si="2">H6*1.08</f>
        <v>0</v>
      </c>
    </row>
    <row r="7" spans="1:13" x14ac:dyDescent="0.25">
      <c r="A7" s="17">
        <v>3</v>
      </c>
      <c r="B7" s="37"/>
      <c r="C7" s="18" t="s">
        <v>9</v>
      </c>
      <c r="D7" s="18">
        <v>179</v>
      </c>
      <c r="E7" s="19">
        <v>2.7</v>
      </c>
      <c r="F7" s="19">
        <f>E7*90</f>
        <v>243.00000000000003</v>
      </c>
      <c r="G7" s="18">
        <v>0</v>
      </c>
      <c r="H7" s="20"/>
      <c r="I7" s="21">
        <f t="shared" si="1"/>
        <v>0</v>
      </c>
      <c r="J7" s="22">
        <f t="shared" si="2"/>
        <v>0</v>
      </c>
    </row>
    <row r="8" spans="1:13" x14ac:dyDescent="0.25">
      <c r="A8" s="17">
        <v>4</v>
      </c>
      <c r="B8" s="37"/>
      <c r="C8" s="18" t="s">
        <v>9</v>
      </c>
      <c r="D8" s="18">
        <v>230</v>
      </c>
      <c r="E8" s="19">
        <v>4.2</v>
      </c>
      <c r="F8" s="19">
        <f t="shared" ref="F8:F9" si="3">E8*90</f>
        <v>378</v>
      </c>
      <c r="G8" s="18">
        <v>0</v>
      </c>
      <c r="H8" s="20"/>
      <c r="I8" s="21">
        <f t="shared" si="1"/>
        <v>0</v>
      </c>
      <c r="J8" s="22">
        <f t="shared" si="2"/>
        <v>0</v>
      </c>
      <c r="L8" s="4"/>
    </row>
    <row r="9" spans="1:13" x14ac:dyDescent="0.25">
      <c r="A9" s="17">
        <v>5</v>
      </c>
      <c r="B9" s="37"/>
      <c r="C9" s="18" t="s">
        <v>9</v>
      </c>
      <c r="D9" s="18">
        <v>228</v>
      </c>
      <c r="E9" s="19">
        <v>4.5</v>
      </c>
      <c r="F9" s="19">
        <f t="shared" si="3"/>
        <v>405</v>
      </c>
      <c r="G9" s="18">
        <v>0</v>
      </c>
      <c r="H9" s="20"/>
      <c r="I9" s="21">
        <f t="shared" si="1"/>
        <v>0</v>
      </c>
      <c r="J9" s="22">
        <f t="shared" si="2"/>
        <v>0</v>
      </c>
      <c r="L9" s="4"/>
    </row>
    <row r="10" spans="1:13" x14ac:dyDescent="0.25">
      <c r="A10" s="17">
        <v>6</v>
      </c>
      <c r="B10" s="37"/>
      <c r="C10" s="18" t="s">
        <v>8</v>
      </c>
      <c r="D10" s="18">
        <v>265</v>
      </c>
      <c r="E10" s="19">
        <v>5.6</v>
      </c>
      <c r="F10" s="19">
        <f t="shared" si="0"/>
        <v>280</v>
      </c>
      <c r="G10" s="18">
        <v>0</v>
      </c>
      <c r="H10" s="20"/>
      <c r="I10" s="21">
        <f t="shared" si="1"/>
        <v>0</v>
      </c>
      <c r="J10" s="22">
        <f t="shared" si="2"/>
        <v>0</v>
      </c>
      <c r="L10" s="4"/>
      <c r="M10" s="4"/>
    </row>
    <row r="11" spans="1:13" x14ac:dyDescent="0.25">
      <c r="A11" s="39" t="s">
        <v>18</v>
      </c>
      <c r="B11" s="39"/>
      <c r="C11" s="39"/>
      <c r="D11" s="39"/>
      <c r="E11" s="39"/>
      <c r="F11" s="39"/>
      <c r="G11" s="39"/>
      <c r="H11" s="39"/>
      <c r="I11" s="39"/>
      <c r="J11" s="40"/>
    </row>
    <row r="12" spans="1:13" x14ac:dyDescent="0.25">
      <c r="A12" s="17">
        <v>7</v>
      </c>
      <c r="B12" s="18" t="s">
        <v>20</v>
      </c>
      <c r="C12" s="18" t="s">
        <v>22</v>
      </c>
      <c r="D12" s="18" t="s">
        <v>19</v>
      </c>
      <c r="E12" s="24"/>
      <c r="F12" s="24"/>
      <c r="G12" s="25"/>
      <c r="H12" s="20">
        <v>0</v>
      </c>
      <c r="I12" s="21">
        <f>J12-H12</f>
        <v>0</v>
      </c>
      <c r="J12" s="22">
        <f>H12*1.08</f>
        <v>0</v>
      </c>
    </row>
    <row r="13" spans="1:13" ht="30" x14ac:dyDescent="0.25">
      <c r="A13" s="17">
        <v>8</v>
      </c>
      <c r="B13" s="18" t="s">
        <v>21</v>
      </c>
      <c r="C13" s="18" t="s">
        <v>23</v>
      </c>
      <c r="D13" s="18" t="s">
        <v>19</v>
      </c>
      <c r="E13" s="24"/>
      <c r="F13" s="24"/>
      <c r="G13" s="25"/>
      <c r="H13" s="20">
        <v>0</v>
      </c>
      <c r="I13" s="21">
        <f>J13-H13</f>
        <v>0</v>
      </c>
      <c r="J13" s="22">
        <f>H13*1.08</f>
        <v>0</v>
      </c>
    </row>
    <row r="14" spans="1:13" ht="30" customHeight="1" x14ac:dyDescent="0.25">
      <c r="A14" s="26"/>
      <c r="B14" s="51" t="s">
        <v>34</v>
      </c>
      <c r="C14" s="52"/>
      <c r="D14" s="52"/>
      <c r="E14" s="52"/>
      <c r="F14" s="52"/>
      <c r="G14" s="53"/>
      <c r="H14" s="27">
        <f>H5+H6+H7+H8+H9+H10+H12+H13</f>
        <v>0</v>
      </c>
      <c r="I14" s="21">
        <f>I5+I6+I7+I8+I9+I10+I12+I13</f>
        <v>0</v>
      </c>
      <c r="J14" s="28">
        <f>J5+J6+J7+J8+J9+J10+J12+J13</f>
        <v>0</v>
      </c>
    </row>
    <row r="15" spans="1:13" ht="16.5" customHeight="1" x14ac:dyDescent="0.25">
      <c r="B15" s="7"/>
      <c r="D15" s="15"/>
      <c r="E15" s="15"/>
      <c r="F15" s="15"/>
      <c r="G15" s="15"/>
      <c r="H15" s="6"/>
      <c r="I15" s="6"/>
      <c r="J15" s="6"/>
      <c r="K15" s="14"/>
      <c r="L15" s="7"/>
    </row>
    <row r="16" spans="1:13" ht="60" x14ac:dyDescent="0.25">
      <c r="E16" s="2" t="s">
        <v>14</v>
      </c>
      <c r="F16" s="5" t="s">
        <v>12</v>
      </c>
      <c r="G16" s="5" t="s">
        <v>13</v>
      </c>
      <c r="H16" s="6"/>
    </row>
    <row r="17" spans="1:10" ht="33.75" customHeight="1" x14ac:dyDescent="0.25">
      <c r="A17" s="8"/>
      <c r="B17" s="48" t="s">
        <v>15</v>
      </c>
      <c r="C17" s="48"/>
      <c r="D17" s="49"/>
      <c r="E17" s="13">
        <f>E7+E8+E9</f>
        <v>11.4</v>
      </c>
      <c r="F17" s="18">
        <v>90</v>
      </c>
      <c r="G17" s="18">
        <f>F17*E17</f>
        <v>1026</v>
      </c>
      <c r="H17" s="41" t="s">
        <v>26</v>
      </c>
      <c r="I17" s="42"/>
      <c r="J17" s="43"/>
    </row>
    <row r="18" spans="1:10" ht="71.25" customHeight="1" x14ac:dyDescent="0.25">
      <c r="A18" s="8"/>
      <c r="B18" s="48" t="s">
        <v>16</v>
      </c>
      <c r="C18" s="48"/>
      <c r="D18" s="49"/>
      <c r="E18" s="13">
        <f>E5+E6+E10</f>
        <v>15.200000000000001</v>
      </c>
      <c r="F18" s="23">
        <v>50</v>
      </c>
      <c r="G18" s="18">
        <f>F18*E18</f>
        <v>760</v>
      </c>
      <c r="H18" s="44"/>
      <c r="I18" s="45"/>
      <c r="J18" s="46"/>
    </row>
    <row r="19" spans="1:10" ht="18" customHeight="1" x14ac:dyDescent="0.25">
      <c r="A19" s="8"/>
      <c r="B19" s="47" t="s">
        <v>29</v>
      </c>
      <c r="C19" s="47"/>
      <c r="D19" s="3"/>
      <c r="G19" s="6"/>
      <c r="H19" s="6"/>
      <c r="I19" s="6"/>
      <c r="J19" s="6"/>
    </row>
    <row r="20" spans="1:10" ht="15" customHeight="1" x14ac:dyDescent="0.25">
      <c r="A20" s="8"/>
      <c r="B20" s="30" t="s">
        <v>30</v>
      </c>
      <c r="C20" s="30"/>
      <c r="D20" s="16"/>
      <c r="G20" s="6"/>
      <c r="H20" s="6"/>
      <c r="I20" s="6"/>
      <c r="J20" s="6"/>
    </row>
    <row r="21" spans="1:10" ht="15" customHeight="1" x14ac:dyDescent="0.25">
      <c r="B21" s="29" t="s">
        <v>32</v>
      </c>
      <c r="C21" s="29"/>
      <c r="D21" s="29"/>
      <c r="E21" s="29"/>
      <c r="F21" s="29"/>
      <c r="G21" s="31" t="s">
        <v>31</v>
      </c>
      <c r="H21" s="31"/>
      <c r="I21" s="31"/>
      <c r="J21" s="31"/>
    </row>
    <row r="22" spans="1:10" ht="16.5" customHeight="1" x14ac:dyDescent="0.25"/>
  </sheetData>
  <mergeCells count="15">
    <mergeCell ref="B21:F21"/>
    <mergeCell ref="B20:C20"/>
    <mergeCell ref="G21:J21"/>
    <mergeCell ref="I1:K1"/>
    <mergeCell ref="A4:J4"/>
    <mergeCell ref="B5:B10"/>
    <mergeCell ref="C5:C6"/>
    <mergeCell ref="A11:J11"/>
    <mergeCell ref="H17:J18"/>
    <mergeCell ref="B19:C19"/>
    <mergeCell ref="B17:D17"/>
    <mergeCell ref="B18:D18"/>
    <mergeCell ref="I2:J2"/>
    <mergeCell ref="B14:G14"/>
    <mergeCell ref="B1:C1"/>
  </mergeCells>
  <phoneticPr fontId="3" type="noConversion"/>
  <printOptions horizontalCentered="1"/>
  <pageMargins left="0.23622047244094491" right="0.23622047244094491" top="0.15748031496062992" bottom="0.19685039370078741" header="0.19685039370078741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23WSZUR</dc:creator>
  <cp:lastModifiedBy>23wszur</cp:lastModifiedBy>
  <cp:lastPrinted>2025-04-25T09:15:59Z</cp:lastPrinted>
  <dcterms:created xsi:type="dcterms:W3CDTF">2015-01-15T11:58:12Z</dcterms:created>
  <dcterms:modified xsi:type="dcterms:W3CDTF">2025-04-25T09:16:03Z</dcterms:modified>
</cp:coreProperties>
</file>